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038249\Downloads\"/>
    </mc:Choice>
  </mc:AlternateContent>
  <bookViews>
    <workbookView xWindow="0" yWindow="0" windowWidth="28800" windowHeight="12135" firstSheet="12" activeTab="15"/>
  </bookViews>
  <sheets>
    <sheet name="Figure 1 " sheetId="15" r:id="rId1"/>
    <sheet name="Figure 2" sheetId="14" r:id="rId2"/>
    <sheet name="Figure 3" sheetId="5" r:id="rId3"/>
    <sheet name="Figure 4" sheetId="16" r:id="rId4"/>
    <sheet name="Figure 5" sheetId="11" r:id="rId5"/>
    <sheet name="Figure 6" sheetId="9" r:id="rId6"/>
    <sheet name="Figure complémentaire 1" sheetId="13" r:id="rId7"/>
    <sheet name="Figure complémentaire 2" sheetId="23" r:id="rId8"/>
    <sheet name="Figure complémentaire 3" sheetId="24" r:id="rId9"/>
    <sheet name="Figure complémentaire 4" sheetId="25" r:id="rId10"/>
    <sheet name="Figure compélmentaire 5" sheetId="26" r:id="rId11"/>
    <sheet name="Figure complémentaire 6" sheetId="27" r:id="rId12"/>
    <sheet name="Figure complémentaire 7" sheetId="29" r:id="rId13"/>
    <sheet name="Figure complémentaire 8" sheetId="30" r:id="rId14"/>
    <sheet name="Figure complémentaire 9" sheetId="33" r:id="rId15"/>
    <sheet name="Figure complémentaire 10" sheetId="34" r:id="rId16"/>
    <sheet name="Figure complémentaire 11" sheetId="3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7" l="1"/>
  <c r="D8" i="37"/>
  <c r="D9" i="37"/>
  <c r="D10" i="37"/>
  <c r="D11" i="37"/>
  <c r="D12" i="37"/>
  <c r="D13" i="37"/>
  <c r="D14" i="37"/>
  <c r="D15" i="37"/>
  <c r="D16" i="37"/>
  <c r="D6" i="37"/>
  <c r="D7" i="37"/>
  <c r="D5" i="37"/>
  <c r="C16" i="37"/>
  <c r="B16" i="37"/>
  <c r="C12" i="37"/>
  <c r="B12" i="37"/>
  <c r="C8" i="37"/>
  <c r="B8" i="37"/>
  <c r="C4" i="37"/>
  <c r="B4" i="37"/>
  <c r="J7" i="27" l="1"/>
  <c r="I7" i="27"/>
  <c r="H7" i="27"/>
  <c r="J6" i="27"/>
  <c r="I6" i="27"/>
  <c r="H6" i="27"/>
  <c r="J5" i="27"/>
  <c r="I5" i="27"/>
  <c r="H5" i="27"/>
</calcChain>
</file>

<file path=xl/sharedStrings.xml><?xml version="1.0" encoding="utf-8"?>
<sst xmlns="http://schemas.openxmlformats.org/spreadsheetml/2006/main" count="538" uniqueCount="160">
  <si>
    <t>Agression ou atteinte sexuelle</t>
  </si>
  <si>
    <t>Exhibition sexuelle</t>
  </si>
  <si>
    <t>Violences sexuelles non physique</t>
  </si>
  <si>
    <t>Exploitation sexuelle</t>
  </si>
  <si>
    <t>Torture ou acte de barbarie par conjoint</t>
  </si>
  <si>
    <t>Administration de substances nuisibles</t>
  </si>
  <si>
    <t>Victimes majeures</t>
  </si>
  <si>
    <t>Total</t>
  </si>
  <si>
    <t>Femmes</t>
  </si>
  <si>
    <t>Hommes</t>
  </si>
  <si>
    <t>Violences intrafamiliales</t>
  </si>
  <si>
    <t>Total violences physiques</t>
  </si>
  <si>
    <t>Violences physiques avec ITT &gt;8 jours</t>
  </si>
  <si>
    <t>Violences physiques avec ITT &lt;= 8 jours ou autre circonstances aggravante</t>
  </si>
  <si>
    <t>Violences physiques sans précisions</t>
  </si>
  <si>
    <t>Violences physiques sans ITT</t>
  </si>
  <si>
    <t>Violences en dehors du intrafamilial</t>
  </si>
  <si>
    <t>Victimes mineures</t>
  </si>
  <si>
    <t>Majeurs - Intrafamilial</t>
  </si>
  <si>
    <t>Majeurs - Hors intrafamilial</t>
  </si>
  <si>
    <t>Mineurs - Intrafamilial</t>
  </si>
  <si>
    <t>Mineurs - Hors intrafamilial</t>
  </si>
  <si>
    <t>SEXE</t>
  </si>
  <si>
    <t>00-04 ans</t>
  </si>
  <si>
    <t>05-09 ans</t>
  </si>
  <si>
    <t>10-14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</si>
  <si>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</si>
  <si>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</si>
  <si>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</si>
  <si>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</si>
  <si>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</si>
  <si>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</si>
  <si>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</si>
  <si>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</si>
  <si>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</si>
  <si>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</si>
  <si>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</si>
  <si>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</si>
  <si>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75ans et plus</t>
  </si>
  <si>
    <t>Ensemble</t>
  </si>
  <si>
    <t>hors intrafamilial</t>
  </si>
  <si>
    <t>intrafamilial</t>
  </si>
  <si>
    <t>Total violences sexuelles</t>
  </si>
  <si>
    <t>Majeurs</t>
  </si>
  <si>
    <t>Mineurs</t>
  </si>
  <si>
    <t>violences physiques</t>
  </si>
  <si>
    <t>violences sexuelles</t>
  </si>
  <si>
    <t>Lecture : En 2023, le délai moyen d'enregistrement d'une victime mineure de violence sexuelle est de 51 mois (environ 4 ans)</t>
  </si>
  <si>
    <t>a. Victimes majeures</t>
  </si>
  <si>
    <t>Violences hors intrafamilial</t>
  </si>
  <si>
    <t>b. Victimes mineures</t>
  </si>
  <si>
    <t>Agression sexuelle</t>
  </si>
  <si>
    <t>Violences sexuelles physiques</t>
  </si>
  <si>
    <t>Viol et tentative</t>
  </si>
  <si>
    <t>…dont pédopornographie</t>
  </si>
  <si>
    <t>...dont harcèlement sexuel</t>
  </si>
  <si>
    <t>…dont harcèlement sexuel</t>
  </si>
  <si>
    <t>Effectifs</t>
  </si>
  <si>
    <t>%</t>
  </si>
  <si>
    <t>VIOLENCES PHYSIQUES</t>
  </si>
  <si>
    <t>Total majeurs</t>
  </si>
  <si>
    <t>Intrafamilial</t>
  </si>
  <si>
    <t>Non Intrafamilial</t>
  </si>
  <si>
    <t>Total mineurs</t>
  </si>
  <si>
    <t>VIOLENCES SEXUELLES</t>
  </si>
  <si>
    <t>b. En base 100 (violences sexuelles)</t>
  </si>
  <si>
    <t>b. En base 100 (violences physiques)</t>
  </si>
  <si>
    <t>a. En effectif (violences physiques)</t>
  </si>
  <si>
    <t>a. En effectif (violences sexuelles)</t>
  </si>
  <si>
    <t>Figure 2 – Evolution du nombre de victimes de violences physiques et sexuelles de 2016 à 2023</t>
  </si>
  <si>
    <t>Figure 4- Victimes de violences physiques enregistrées par la police et la gendarmerie en 2023.</t>
  </si>
  <si>
    <t xml:space="preserve">Figure 6 - Victimes de violences sexuelles enregistrées par la police et la gendarmerie en 2023.
</t>
  </si>
  <si>
    <t>…dont corruption d'un mineur</t>
  </si>
  <si>
    <t>Violences sexuelles sur mineurs</t>
  </si>
  <si>
    <t>Hors intrafamilial</t>
  </si>
  <si>
    <t>Champ :  France</t>
  </si>
  <si>
    <t>a. Victimes femmes</t>
  </si>
  <si>
    <t>b. Victimes hommes</t>
  </si>
  <si>
    <t>CADRE</t>
  </si>
  <si>
    <t>Total  violences physiques</t>
  </si>
  <si>
    <t>Lecture : En 2023, les services de sécurité ont enregistré 444 664 victimes de violences physiques, 347 946 victimes majeures et 96 718 victimes mineures</t>
  </si>
  <si>
    <t>Lecture : En 2023, 91 femmes âgées de 15 à 19 ans ont été victimes de violences sexuelles en dehors de la sphère familiale pour 10 000 habitantes du même âge et sexe.</t>
  </si>
  <si>
    <t>Lecture : En 2023, les services de sécurité ont enregistré 201 366 femmes majeures et 146 580 hommes majeurs victimes de violences physiques</t>
  </si>
  <si>
    <t xml:space="preserve">Conjugal </t>
  </si>
  <si>
    <t>Hors conjugal</t>
  </si>
  <si>
    <t>Lecture : En 2023, la police et la gendarmerie ont enregistré 48 836 victimes majeures et 65 299 victimes de violences sexuelles</t>
  </si>
  <si>
    <t>Lecture : En 2023, la police et la gendarmerie ont enregistré 347 946 victimes majeures  et 96 718 victimes pour des violences physiques.</t>
  </si>
  <si>
    <t>Lecture :En 2023, les services de sécurité ont enregistré 186 131 victimes majeures et 51 764 victimes mineures pour des violences physiques dans le cadre intrafamilial</t>
  </si>
  <si>
    <t xml:space="preserve">Lecture :En 2023, les services de sécurité ont enregistré 37 650 victimes majeures et 45 807 victimes mineures pour des violences sexuelles en dehors du cadre intrafamilial.  </t>
  </si>
  <si>
    <t>Figure complémentaire 2 - Victimes de violences physiques et sexuelles enregistrées par la police ou la gendarmerie de 2016 à 2023, par sexe</t>
  </si>
  <si>
    <t>B. Délai moyen entre la date de début des faits et la date d'enregistrement : zoom sur les violences sexuelles sur mineurs</t>
  </si>
  <si>
    <t>Figure 1 - Victimes de violences physiques et sexuelles enregistrées par la police et la gendarmerie de 2016 à 2023</t>
  </si>
  <si>
    <t>Figure 3 - Nombre de victimes de violences physiques pour 10 000 habitants, par groupe d'âges et sexe</t>
  </si>
  <si>
    <t xml:space="preserve">Lecture : En 2023, 128 femmes âgées de 25 à 29 ans sont victimes de violences physiques intrafamiliales pour 10 000 habitantes </t>
  </si>
  <si>
    <t>Figure 5- Nombre de victimes de violences sexuelles pour 10 000 habitants , par groupe d'âges et sexe</t>
  </si>
  <si>
    <t>Figure complémentaire 1 - Evolution du délai moyen entre la date de début des faits et la date d'enregistrement (en mois), de  2016 à 2023</t>
  </si>
  <si>
    <t xml:space="preserve">Lecture :En 2023, les violences physiques ont augmenté de 25% par rapport à 2016 pour les victimes majeurs en dehors du cadre intrafamilial </t>
  </si>
  <si>
    <t xml:space="preserve">Lecture :En 2023, les violences sexuelles ont augmenté de 98% par rapport à 2016 pour les victimes majeurs en dehors du cadre intrafamilial </t>
  </si>
  <si>
    <t>Violences suivies de mutilation ou d'infirmité permanente</t>
  </si>
  <si>
    <t>Viols ou tentatives de viols</t>
  </si>
  <si>
    <t xml:space="preserve">Lecture : En 2023, les services de sécurité ont enregistré 42 645 victimes de viols ou tentatives de viols </t>
  </si>
  <si>
    <t>Figure complémentaire 3 - Victimes de viols ou tentatives de viols enregistrées par la police et la gendarmerie de 2016 à 2023</t>
  </si>
  <si>
    <t>Total viols ou tentatives de viols</t>
  </si>
  <si>
    <t>Figure complémentaire 4 - Victimes d'exploitation sexuelle (NFI 03D) enregistrées par la police et la gendarmerie de 2021 à 2023</t>
  </si>
  <si>
    <t>Exploitation sexuelle (NFI 03D)</t>
  </si>
  <si>
    <t>ensemble</t>
  </si>
  <si>
    <t>femmes</t>
  </si>
  <si>
    <t>hommes</t>
  </si>
  <si>
    <t>victimes majeures</t>
  </si>
  <si>
    <t>victimes mineures</t>
  </si>
  <si>
    <t>Lecture : En 2023, la police et la gendarmerie ont enregistré 11 4070 victimes d'exploitation sexuelle</t>
  </si>
  <si>
    <t>Points de vigilance concernant les victimes enregistrées</t>
  </si>
  <si>
    <t>1-Pour les mineurs, l'essentiel de l'exploitation sexuelle est constituée de corruption de mineurs et de pédopornographie (95% en 2023)</t>
  </si>
  <si>
    <t>2-La distinction selon le contexte intrafamilial n'est pas pertinente : les effectifs sont faibles et le contexte intrafamilial concerne surtout la corruption de mineurs</t>
  </si>
  <si>
    <t>3-Un problème d'incohérence entre la nature d'infraction et l'âge des victimes enregistrées est actuellement en cours d'expertise : il a très peu d'impact sur l'ensemble mais davantage sur le champ des infractions qui concernent spécifiquement les mineurs; 
il s'agit essentiellement de cas où l'âge enregistré est celui du plaignant et non de la victime ==&gt; sous-estimation possible du nombre de victimes mineures</t>
  </si>
  <si>
    <t xml:space="preserve">4-Seul le recours à la prostitution de mineurs (ou d'aldulte vulnérable) étant un délit, il n'est donc observable dans les bases victimes que pour les mineurs </t>
  </si>
  <si>
    <t>Figure complémentaire 5 - Mis en cause pour exploitation sexuelle (NFI 03D) enregistrées par la police et la gendarmerie de 2021 à 2023</t>
  </si>
  <si>
    <t>mec majeurs</t>
  </si>
  <si>
    <t>mec mineurs</t>
  </si>
  <si>
    <t>Lecture : En 2023, la police et la gendarmerie ont enregistré 10 743 mis en cause pour exploitation sexuelle</t>
  </si>
  <si>
    <t>Figure complémentaire 6 - Victimes mineures de proxénétisme et de recours à la prostitution  enregistrées par la police et la gendarmerie de 2021 à 2023</t>
  </si>
  <si>
    <t>filles</t>
  </si>
  <si>
    <t>garçons</t>
  </si>
  <si>
    <t>proxénétisme 
(NFI 03.D1.1, 03.D2.2)</t>
  </si>
  <si>
    <t>recours à la prostitution
(NFI 03.D1.2, 03.D2.3)</t>
  </si>
  <si>
    <t>Lecture : En 2023, la police et la gendarmerie ont enregistré 367 victimes mineures de proxénétisme</t>
  </si>
  <si>
    <t>TOTAL</t>
  </si>
  <si>
    <t>Viol ou tentative</t>
  </si>
  <si>
    <t>Total  viol ou tentative</t>
  </si>
  <si>
    <t>Total agression ou atteinte sexuelle</t>
  </si>
  <si>
    <t>Violences sexuelles non physiques</t>
  </si>
  <si>
    <t>Total violences sexuelles non physiques</t>
  </si>
  <si>
    <t>Total exploitation sexuelle</t>
  </si>
  <si>
    <t>Lecture : En 2023, les services de sécurité ont enregistré 28 242 mis en cause pour viol ou tentative. 7 617 sont mineurs et 20 625 sont majeurs</t>
  </si>
  <si>
    <t>Source : SSMSI,bases statistiques des mis en cause de crimes et délits enregistrés par la police et la gendarmerie de 2016 à 2023</t>
  </si>
  <si>
    <t>Lecture : Entre 2016 et 2023, les services de sécurité ont enregistré 2 728 femmes et 141 595 hommes mis en cause pour viol ou tentative de viol</t>
  </si>
  <si>
    <t>&lt;5</t>
  </si>
  <si>
    <t>Lecture : En 2023, les services de sécurité ont enregistré 664 femmes et 27 598 hommes mis en cause pour viol ou tentative de viol</t>
  </si>
  <si>
    <t>Source : SSMSI,bases statistiques des mis en cause de crimes et délits enregistrés par la police et la gendarmerie en 2023</t>
  </si>
  <si>
    <t>Source : SSMSI,bases statistiques des victimes de crimes et délits enregistrés par la police et la gendarmerie en 2023</t>
  </si>
  <si>
    <t>Victimes femmes</t>
  </si>
  <si>
    <t>Victimes hommes</t>
  </si>
  <si>
    <t>Part des femmes parmi les victimes (en %)</t>
  </si>
  <si>
    <t>Victimes âgées de moins de 15 ans</t>
  </si>
  <si>
    <t>Victimes âgées de moins de 15 à 17 ans</t>
  </si>
  <si>
    <t>Victimes âgées de plus de 18 ans</t>
  </si>
  <si>
    <t>Harcèlement sexuel</t>
  </si>
  <si>
    <t>Lecture : En 2023, les services de sécurité ont enregistré 11 911 femmes et 3 020 hommes âgés de moins de 15 ans victimes de viol ou tentative de viol</t>
  </si>
  <si>
    <t>Lecture : En 2023, les services de sécurité ont enregistré 37 693 femmes victimes de viol ou tentative de viol</t>
  </si>
  <si>
    <t>Source : SSMSI,base statistique provisoire des victimes de crimes et délits enregistrés par la police et la gendarmerie en 2023</t>
  </si>
  <si>
    <t>Source : SSMSI,base statistique provisoire des victimes de crimes et délits enregistrés par la police et la gendarmerie en 2023 ; INSEE, estimation de population au 1er janvier 2023.</t>
  </si>
  <si>
    <t>Source : SSMSI, base statistique provisoire des victimes de crimes et délits enregistrés par la police et la gendarmerie en 2023</t>
  </si>
  <si>
    <t>Source : SSMSI,base statistique provisoire des victimes de crimes et délits enregistrés par la police et la gendarmerie en 2023 ;  ; INSEE, estimation de population au 1er janvier 2023.</t>
  </si>
  <si>
    <t>Source : SSMSI,bases statistiques des victimes de crimes et délits enregistrés par la police et la gendarmerie de 2016 à 2022; SSMSI,base statistique provisoire des victimes de crimes et délits enregistrés par la police et la gendarmerie en 2023</t>
  </si>
  <si>
    <t>Source : SSMSI,bases statistiques des victimes de crimes et délits enregistrés par la police et la gendarmerie de 2021 à 2022; SSMSI,base statistique provisoire des victimes de crimes et délits enregistrés par la police et la gendarmerie en 2023</t>
  </si>
  <si>
    <t>Figure complémentaire 7 - Mis en cause pour violences sexuelles enregistrées par la police ou la gendarmerie de 2016 à 2023 (ajout du 14/11/2024)</t>
  </si>
  <si>
    <t>Figure complémentaire 8 - Mis en cause pour violences sexuelles enregistrées par la police ou la gendarmerie de 2016 à 2023 (cumulé), par sexe (ajout du 14/11/2024)</t>
  </si>
  <si>
    <t>Figure complémentaire 9 - Mis en cause pour violences sexuelles enregistrées par la police ou la gendarmerie en 2023, par sexe (ajout du 14/11/2024)</t>
  </si>
  <si>
    <t>Figure complémentaire 11 - Victimes de violences sexuelles enregistrées par la police ou la gendarmerie en 2023, par âge et sexe (ajout du 14/11/2024)</t>
  </si>
  <si>
    <t>Figure complémentaire 10 - Femmes victimes de violences sexuelles (hors exhibition sexuelle) enregistrées par la police ou la gendarmerie en 2023 ( ajout du 14/11/2024)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</si>
</sst>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\ _€_-;\-* #,##0\ _€_-;_-* &quot;-&quot;??\ _€_-;_-@_-"/>
    <numFmt numFmtId="166" formatCode="0.0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Marianne"/>
      <family val="3"/>
    </font>
    <font>
      <sz val="10"/>
      <color rgb="FF000000"/>
      <name val="Marianne"/>
      <family val="3"/>
    </font>
    <font>
      <b/>
      <sz val="10"/>
      <color theme="0"/>
      <name val="Marianne"/>
      <family val="3"/>
    </font>
    <font>
      <b/>
      <i/>
      <sz val="10"/>
      <color rgb="FF000000"/>
      <name val="Marianne"/>
      <family val="3"/>
    </font>
    <font>
      <i/>
      <sz val="10"/>
      <color rgb="FF000000"/>
      <name val="Marianne"/>
      <family val="3"/>
    </font>
    <font>
      <sz val="11"/>
      <color theme="1"/>
      <name val="Marianne"/>
      <family val="3"/>
    </font>
    <font>
      <b/>
      <sz val="11"/>
      <color theme="0"/>
      <name val="Marianne"/>
      <family val="3"/>
    </font>
    <font>
      <b/>
      <sz val="11"/>
      <name val="Marianne"/>
      <family val="3"/>
    </font>
    <font>
      <sz val="11"/>
      <color rgb="FF000000"/>
      <name val="Marianne"/>
      <family val="3"/>
    </font>
    <font>
      <b/>
      <sz val="11"/>
      <color theme="1"/>
      <name val="Marianne"/>
      <family val="3"/>
    </font>
    <font>
      <b/>
      <i/>
      <sz val="11"/>
      <color theme="1"/>
      <name val="Marianne"/>
      <family val="3"/>
    </font>
    <font>
      <b/>
      <sz val="11"/>
      <color rgb="FF000000"/>
      <name val="Marianne"/>
      <family val="3"/>
    </font>
    <font>
      <i/>
      <sz val="11"/>
      <color theme="1"/>
      <name val="Marianne"/>
      <family val="3"/>
    </font>
    <font>
      <i/>
      <sz val="11"/>
      <color rgb="FF000000"/>
      <name val="Marianne"/>
      <family val="3"/>
    </font>
    <font>
      <sz val="11"/>
      <color rgb="FFFF0000"/>
      <name val="Marianne"/>
      <family val="3"/>
    </font>
    <font>
      <sz val="9"/>
      <color rgb="FF000000"/>
      <name val="Marianne"/>
      <family val="3"/>
    </font>
    <font>
      <sz val="9"/>
      <color theme="1"/>
      <name val="Marianne"/>
      <family val="3"/>
    </font>
    <font>
      <b/>
      <sz val="11"/>
      <color rgb="FFC00000"/>
      <name val="Marianne"/>
      <family val="3"/>
    </font>
    <font>
      <sz val="11"/>
      <color rgb="FFC00000"/>
      <name val="Marianne"/>
      <family val="3"/>
    </font>
    <font>
      <sz val="10"/>
      <color theme="1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167" fontId="9" fillId="6" borderId="1" xfId="0" applyNumberFormat="1" applyFont="1" applyFill="1" applyBorder="1" applyAlignment="1">
      <alignment horizontal="center"/>
    </xf>
    <xf numFmtId="167" fontId="8" fillId="5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67" fontId="7" fillId="0" borderId="1" xfId="1" applyNumberFormat="1" applyFont="1" applyBorder="1"/>
    <xf numFmtId="0" fontId="7" fillId="0" borderId="1" xfId="0" applyFont="1" applyBorder="1"/>
    <xf numFmtId="0" fontId="11" fillId="0" borderId="0" xfId="0" applyFont="1"/>
    <xf numFmtId="0" fontId="7" fillId="0" borderId="0" xfId="0" applyFont="1"/>
    <xf numFmtId="0" fontId="12" fillId="0" borderId="0" xfId="0" applyFont="1" applyAlignment="1"/>
    <xf numFmtId="167" fontId="7" fillId="0" borderId="10" xfId="1" applyNumberFormat="1" applyFont="1" applyBorder="1"/>
    <xf numFmtId="0" fontId="7" fillId="0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/>
    <xf numFmtId="166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165" fontId="7" fillId="0" borderId="0" xfId="0" applyNumberFormat="1" applyFont="1"/>
    <xf numFmtId="0" fontId="11" fillId="0" borderId="0" xfId="0" applyFont="1" applyAlignment="1"/>
    <xf numFmtId="0" fontId="13" fillId="0" borderId="1" xfId="0" applyFont="1" applyBorder="1" applyAlignment="1">
      <alignment horizontal="center" vertical="top" wrapText="1"/>
    </xf>
    <xf numFmtId="166" fontId="10" fillId="0" borderId="1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vertical="top" wrapText="1"/>
    </xf>
    <xf numFmtId="0" fontId="10" fillId="0" borderId="0" xfId="0" applyFont="1"/>
    <xf numFmtId="166" fontId="7" fillId="0" borderId="0" xfId="0" applyNumberFormat="1" applyFont="1"/>
    <xf numFmtId="1" fontId="7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" fontId="10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4" fillId="0" borderId="1" xfId="0" applyFont="1" applyBorder="1"/>
    <xf numFmtId="3" fontId="15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vertical="top" wrapText="1"/>
    </xf>
    <xf numFmtId="0" fontId="16" fillId="0" borderId="0" xfId="0" applyFont="1" applyAlignment="1">
      <alignment wrapText="1"/>
    </xf>
    <xf numFmtId="167" fontId="7" fillId="0" borderId="0" xfId="0" applyNumberFormat="1" applyFont="1"/>
    <xf numFmtId="3" fontId="7" fillId="0" borderId="0" xfId="0" applyNumberFormat="1" applyFont="1"/>
    <xf numFmtId="0" fontId="7" fillId="0" borderId="1" xfId="0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13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167" fontId="9" fillId="9" borderId="1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6" borderId="4" xfId="0" applyFont="1" applyFill="1" applyBorder="1" applyAlignment="1"/>
    <xf numFmtId="0" fontId="9" fillId="6" borderId="6" xfId="0" applyFont="1" applyFill="1" applyBorder="1" applyAlignment="1"/>
    <xf numFmtId="0" fontId="7" fillId="0" borderId="1" xfId="0" applyFont="1" applyBorder="1" applyAlignment="1">
      <alignment vertical="center"/>
    </xf>
    <xf numFmtId="167" fontId="7" fillId="0" borderId="1" xfId="1" applyNumberFormat="1" applyFont="1" applyBorder="1" applyAlignment="1">
      <alignment horizontal="right"/>
    </xf>
    <xf numFmtId="167" fontId="7" fillId="0" borderId="1" xfId="1" quotePrefix="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7" fontId="7" fillId="0" borderId="1" xfId="1" applyNumberFormat="1" applyFont="1" applyFill="1" applyBorder="1"/>
    <xf numFmtId="167" fontId="7" fillId="0" borderId="1" xfId="1" quotePrefix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9" borderId="1" xfId="0" applyFont="1" applyFill="1" applyBorder="1"/>
    <xf numFmtId="0" fontId="11" fillId="9" borderId="1" xfId="0" applyFont="1" applyFill="1" applyBorder="1"/>
    <xf numFmtId="167" fontId="11" fillId="9" borderId="1" xfId="1" applyNumberFormat="1" applyFont="1" applyFill="1" applyBorder="1"/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0" fontId="11" fillId="7" borderId="0" xfId="0" applyFont="1" applyFill="1"/>
    <xf numFmtId="0" fontId="7" fillId="7" borderId="0" xfId="0" applyFont="1" applyFill="1"/>
    <xf numFmtId="0" fontId="7" fillId="0" borderId="13" xfId="0" applyFont="1" applyBorder="1"/>
    <xf numFmtId="165" fontId="17" fillId="0" borderId="1" xfId="1" applyNumberFormat="1" applyFont="1" applyBorder="1" applyAlignment="1">
      <alignment vertical="top"/>
    </xf>
    <xf numFmtId="165" fontId="18" fillId="0" borderId="1" xfId="1" applyNumberFormat="1" applyFont="1" applyBorder="1" applyAlignment="1">
      <alignment vertical="top"/>
    </xf>
    <xf numFmtId="0" fontId="7" fillId="0" borderId="9" xfId="0" applyFont="1" applyBorder="1"/>
    <xf numFmtId="0" fontId="18" fillId="0" borderId="0" xfId="0" applyFont="1"/>
    <xf numFmtId="0" fontId="18" fillId="0" borderId="0" xfId="0" applyFont="1" applyFill="1"/>
    <xf numFmtId="0" fontId="19" fillId="8" borderId="0" xfId="0" applyFont="1" applyFill="1"/>
    <xf numFmtId="0" fontId="20" fillId="8" borderId="0" xfId="0" applyFont="1" applyFill="1"/>
    <xf numFmtId="0" fontId="7" fillId="0" borderId="0" xfId="0" applyFont="1" applyAlignment="1">
      <alignment wrapText="1"/>
    </xf>
    <xf numFmtId="0" fontId="21" fillId="0" borderId="0" xfId="0" applyFont="1" applyFill="1"/>
    <xf numFmtId="166" fontId="7" fillId="7" borderId="0" xfId="0" applyNumberFormat="1" applyFont="1" applyFill="1"/>
    <xf numFmtId="0" fontId="17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9C6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 de violences physiques de 2016 à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2'!$A$6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2'!$B$6:$I$6</c:f>
              <c:numCache>
                <c:formatCode>#,##0</c:formatCode>
                <c:ptCount val="8"/>
                <c:pt idx="0">
                  <c:v>93333</c:v>
                </c:pt>
                <c:pt idx="1">
                  <c:v>94486</c:v>
                </c:pt>
                <c:pt idx="2">
                  <c:v>102488</c:v>
                </c:pt>
                <c:pt idx="3">
                  <c:v>117600</c:v>
                </c:pt>
                <c:pt idx="4">
                  <c:v>129591</c:v>
                </c:pt>
                <c:pt idx="5">
                  <c:v>147667</c:v>
                </c:pt>
                <c:pt idx="6">
                  <c:v>172061</c:v>
                </c:pt>
                <c:pt idx="7">
                  <c:v>186131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0-445F-A439-7471D92445A4}"/>
            </c:ext>
          </c:extLst>
        </c:ser>
        <c:ser>
          <c:idx val="1"/>
          <c:order val="1"/>
          <c:tx>
            <c:strRef>
              <c:f>'Figure 2'!$A$7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2'!$B$7:$I$7</c:f>
              <c:numCache>
                <c:formatCode>#,##0</c:formatCode>
                <c:ptCount val="8"/>
                <c:pt idx="0">
                  <c:v>129845</c:v>
                </c:pt>
                <c:pt idx="1">
                  <c:v>135283</c:v>
                </c:pt>
                <c:pt idx="2">
                  <c:v>145794</c:v>
                </c:pt>
                <c:pt idx="3">
                  <c:v>147591</c:v>
                </c:pt>
                <c:pt idx="4">
                  <c:v>138629</c:v>
                </c:pt>
                <c:pt idx="5">
                  <c:v>145776</c:v>
                </c:pt>
                <c:pt idx="6">
                  <c:v>160010</c:v>
                </c:pt>
                <c:pt idx="7">
                  <c:v>161815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0-445F-A439-7471D92445A4}"/>
            </c:ext>
          </c:extLst>
        </c:ser>
        <c:ser>
          <c:idx val="2"/>
          <c:order val="2"/>
          <c:tx>
            <c:strRef>
              <c:f>'Figure 2'!$A$8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2'!$B$8:$I$8</c:f>
              <c:numCache>
                <c:formatCode>#,##0</c:formatCode>
                <c:ptCount val="8"/>
                <c:pt idx="0">
                  <c:v>19747</c:v>
                </c:pt>
                <c:pt idx="1">
                  <c:v>22347</c:v>
                </c:pt>
                <c:pt idx="2">
                  <c:v>25774</c:v>
                </c:pt>
                <c:pt idx="3">
                  <c:v>30309</c:v>
                </c:pt>
                <c:pt idx="4">
                  <c:v>33612</c:v>
                </c:pt>
                <c:pt idx="5">
                  <c:v>39467</c:v>
                </c:pt>
                <c:pt idx="6">
                  <c:v>44073</c:v>
                </c:pt>
                <c:pt idx="7">
                  <c:v>51764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0-445F-A439-7471D92445A4}"/>
            </c:ext>
          </c:extLst>
        </c:ser>
        <c:ser>
          <c:idx val="3"/>
          <c:order val="3"/>
          <c:tx>
            <c:strRef>
              <c:f>'Figure 2'!$A$9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2'!$B$9:$I$9</c:f>
              <c:numCache>
                <c:formatCode>#,##0</c:formatCode>
                <c:ptCount val="8"/>
                <c:pt idx="0">
                  <c:v>34181</c:v>
                </c:pt>
                <c:pt idx="1">
                  <c:v>37663</c:v>
                </c:pt>
                <c:pt idx="2">
                  <c:v>38090</c:v>
                </c:pt>
                <c:pt idx="3">
                  <c:v>38888</c:v>
                </c:pt>
                <c:pt idx="4">
                  <c:v>30822</c:v>
                </c:pt>
                <c:pt idx="5">
                  <c:v>38286</c:v>
                </c:pt>
                <c:pt idx="6">
                  <c:v>41234</c:v>
                </c:pt>
                <c:pt idx="7">
                  <c:v>44954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0-445F-A439-7471D924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37240"/>
        <c:axId val="433337624"/>
      </c:lineChart>
      <c:catAx>
        <c:axId val="43333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337624"/>
        <c:crosses val="autoZero"/>
        <c:auto val="1"/>
        <c:lblAlgn val="ctr"/>
        <c:lblOffset val="100"/>
        <c:noMultiLvlLbl val="0"/>
      </c:catAx>
      <c:valAx>
        <c:axId val="43333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33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 de violences physiques</a:t>
            </a:r>
            <a:r>
              <a:rPr lang="fr-FR" baseline="0"/>
              <a:t> de 2016 à 2023 (base 100)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2'!$A$34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2'!$B$34:$I$34</c:f>
              <c:numCache>
                <c:formatCode>#,##0</c:formatCode>
                <c:ptCount val="8"/>
                <c:pt idx="0">
                  <c:v>100</c:v>
                </c:pt>
                <c:pt idx="1">
                  <c:v>101.23536155486269</c:v>
                </c:pt>
                <c:pt idx="2">
                  <c:v>109.80896360344144</c:v>
                </c:pt>
                <c:pt idx="3">
                  <c:v>126.00045000160715</c:v>
                </c:pt>
                <c:pt idx="4">
                  <c:v>138.84799588569959</c:v>
                </c:pt>
                <c:pt idx="5">
                  <c:v>158.21520791145682</c:v>
                </c:pt>
                <c:pt idx="6">
                  <c:v>184.3517298276065</c:v>
                </c:pt>
                <c:pt idx="7">
                  <c:v>199.42678366708452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32-4B61-B825-8B809751393C}"/>
            </c:ext>
          </c:extLst>
        </c:ser>
        <c:ser>
          <c:idx val="1"/>
          <c:order val="1"/>
          <c:tx>
            <c:strRef>
              <c:f>'Figure 2'!$A$35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2'!$B$35:$I$35</c:f>
              <c:numCache>
                <c:formatCode>#,##0</c:formatCode>
                <c:ptCount val="8"/>
                <c:pt idx="0">
                  <c:v>100</c:v>
                </c:pt>
                <c:pt idx="1">
                  <c:v>104.18807039162078</c:v>
                </c:pt>
                <c:pt idx="2">
                  <c:v>112.28310678116216</c:v>
                </c:pt>
                <c:pt idx="3">
                  <c:v>113.66706457699564</c:v>
                </c:pt>
                <c:pt idx="4">
                  <c:v>106.76498902537641</c:v>
                </c:pt>
                <c:pt idx="5">
                  <c:v>112.26924409873311</c:v>
                </c:pt>
                <c:pt idx="6">
                  <c:v>123.23154530401632</c:v>
                </c:pt>
                <c:pt idx="7">
                  <c:v>124.62166429204051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32-4B61-B825-8B809751393C}"/>
            </c:ext>
          </c:extLst>
        </c:ser>
        <c:ser>
          <c:idx val="2"/>
          <c:order val="2"/>
          <c:tx>
            <c:strRef>
              <c:f>'Figure 2'!$A$36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2'!$B$36:$I$36</c:f>
              <c:numCache>
                <c:formatCode>#,##0</c:formatCode>
                <c:ptCount val="8"/>
                <c:pt idx="0">
                  <c:v>100</c:v>
                </c:pt>
                <c:pt idx="1">
                  <c:v>113.16655694535879</c:v>
                </c:pt>
                <c:pt idx="2">
                  <c:v>130.52109181141438</c:v>
                </c:pt>
                <c:pt idx="3">
                  <c:v>153.48660556033826</c:v>
                </c:pt>
                <c:pt idx="4">
                  <c:v>170.21319694130756</c:v>
                </c:pt>
                <c:pt idx="5">
                  <c:v>199.86327037018282</c:v>
                </c:pt>
                <c:pt idx="6">
                  <c:v>223.18833240492228</c:v>
                </c:pt>
                <c:pt idx="7">
                  <c:v>262.13602066136627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132-4B61-B825-8B809751393C}"/>
            </c:ext>
          </c:extLst>
        </c:ser>
        <c:ser>
          <c:idx val="3"/>
          <c:order val="3"/>
          <c:tx>
            <c:strRef>
              <c:f>'Figure 2'!$A$37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2'!$B$37:$I$37</c:f>
              <c:numCache>
                <c:formatCode>#,##0</c:formatCode>
                <c:ptCount val="8"/>
                <c:pt idx="0">
                  <c:v>100</c:v>
                </c:pt>
                <c:pt idx="1">
                  <c:v>110.18694596413212</c:v>
                </c:pt>
                <c:pt idx="2">
                  <c:v>111.43617799362218</c:v>
                </c:pt>
                <c:pt idx="3">
                  <c:v>113.77080834381674</c:v>
                </c:pt>
                <c:pt idx="4">
                  <c:v>90.172903074807635</c:v>
                </c:pt>
                <c:pt idx="5">
                  <c:v>112.00959597437173</c:v>
                </c:pt>
                <c:pt idx="6">
                  <c:v>120.63427050115561</c:v>
                </c:pt>
                <c:pt idx="7">
                  <c:v>131.51750972762645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132-4B61-B825-8B8097513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209960"/>
        <c:axId val="371208784"/>
      </c:lineChart>
      <c:catAx>
        <c:axId val="3712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208784"/>
        <c:crosses val="autoZero"/>
        <c:auto val="1"/>
        <c:lblAlgn val="ctr"/>
        <c:lblOffset val="100"/>
        <c:noMultiLvlLbl val="0"/>
      </c:catAx>
      <c:valAx>
        <c:axId val="37120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2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 de violences sexuelle de 2016 à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'Figure 2'!$L$6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2'!$M$4:$T$4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2'!$M$6:$T$6</c:f>
              <c:numCache>
                <c:formatCode>#,##0</c:formatCode>
                <c:ptCount val="8"/>
                <c:pt idx="0">
                  <c:v>3148</c:v>
                </c:pt>
                <c:pt idx="1">
                  <c:v>3525</c:v>
                </c:pt>
                <c:pt idx="2">
                  <c:v>4333</c:v>
                </c:pt>
                <c:pt idx="3">
                  <c:v>5312</c:v>
                </c:pt>
                <c:pt idx="4">
                  <c:v>6702</c:v>
                </c:pt>
                <c:pt idx="5">
                  <c:v>8250</c:v>
                </c:pt>
                <c:pt idx="6">
                  <c:v>9883</c:v>
                </c:pt>
                <c:pt idx="7">
                  <c:v>11186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5C-495B-ADE7-1252CDFCC6FE}"/>
            </c:ext>
          </c:extLst>
        </c:ser>
        <c:ser>
          <c:idx val="2"/>
          <c:order val="2"/>
          <c:tx>
            <c:strRef>
              <c:f>'Figure 2'!$L$7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2'!$M$4:$T$4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2'!$M$7:$T$7</c:f>
              <c:numCache>
                <c:formatCode>#,##0</c:formatCode>
                <c:ptCount val="8"/>
                <c:pt idx="0">
                  <c:v>19002</c:v>
                </c:pt>
                <c:pt idx="1">
                  <c:v>20688</c:v>
                </c:pt>
                <c:pt idx="2">
                  <c:v>25283</c:v>
                </c:pt>
                <c:pt idx="3">
                  <c:v>27225</c:v>
                </c:pt>
                <c:pt idx="4">
                  <c:v>26804</c:v>
                </c:pt>
                <c:pt idx="5">
                  <c:v>32260</c:v>
                </c:pt>
                <c:pt idx="6">
                  <c:v>36137</c:v>
                </c:pt>
                <c:pt idx="7">
                  <c:v>37650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5C-495B-ADE7-1252CDFCC6FE}"/>
            </c:ext>
          </c:extLst>
        </c:ser>
        <c:ser>
          <c:idx val="3"/>
          <c:order val="3"/>
          <c:tx>
            <c:strRef>
              <c:f>'Figure 2'!$L$8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2'!$M$4:$T$4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2'!$M$8:$T$8</c:f>
              <c:numCache>
                <c:formatCode>#,##0</c:formatCode>
                <c:ptCount val="8"/>
                <c:pt idx="0">
                  <c:v>8372</c:v>
                </c:pt>
                <c:pt idx="1">
                  <c:v>9264</c:v>
                </c:pt>
                <c:pt idx="2">
                  <c:v>10465</c:v>
                </c:pt>
                <c:pt idx="3">
                  <c:v>12043</c:v>
                </c:pt>
                <c:pt idx="4">
                  <c:v>12961</c:v>
                </c:pt>
                <c:pt idx="5">
                  <c:v>17142</c:v>
                </c:pt>
                <c:pt idx="6">
                  <c:v>17731</c:v>
                </c:pt>
                <c:pt idx="7">
                  <c:v>19492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95C-495B-ADE7-1252CDFCC6FE}"/>
            </c:ext>
          </c:extLst>
        </c:ser>
        <c:ser>
          <c:idx val="4"/>
          <c:order val="4"/>
          <c:tx>
            <c:strRef>
              <c:f>'Figure 2'!$L$9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2'!$M$4:$T$4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2'!$M$9:$T$9</c:f>
              <c:numCache>
                <c:formatCode>#,##0</c:formatCode>
                <c:ptCount val="8"/>
                <c:pt idx="0">
                  <c:v>21355</c:v>
                </c:pt>
                <c:pt idx="1">
                  <c:v>23571</c:v>
                </c:pt>
                <c:pt idx="2">
                  <c:v>27403</c:v>
                </c:pt>
                <c:pt idx="3">
                  <c:v>30753</c:v>
                </c:pt>
                <c:pt idx="4">
                  <c:v>30767</c:v>
                </c:pt>
                <c:pt idx="5">
                  <c:v>38747</c:v>
                </c:pt>
                <c:pt idx="6">
                  <c:v>42436</c:v>
                </c:pt>
                <c:pt idx="7">
                  <c:v>45807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95C-495B-ADE7-1252CDF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207216"/>
        <c:axId val="3712080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'Figure 2'!$L$5</c15:sqref>
                        </c15:formulaRef>
                      </c:ext>
                    </c:extLst>
                    <c:strCache>
                      <c:ptCount val="1"/>
                      <c:pt idx="0">
                        <c:v>Total violences sexuelles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'Figure 2'!$M$4:$T$4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'Figure 2'!$M$5:$T$5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51877</c:v>
                      </c:pt>
                      <c:pt idx="1">
                        <c:v>57048</c:v>
                      </c:pt>
                      <c:pt idx="2">
                        <c:v>67484</c:v>
                      </c:pt>
                      <c:pt idx="3">
                        <c:v>75333</c:v>
                      </c:pt>
                      <c:pt idx="4">
                        <c:v>77234</c:v>
                      </c:pt>
                      <c:pt idx="5">
                        <c:v>96399</c:v>
                      </c:pt>
                      <c:pt idx="6">
                        <c:v>106187</c:v>
                      </c:pt>
                      <c:pt idx="7">
                        <c:v>114135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895C-495B-ADE7-1252CDFCC6FE}"/>
                  </c:ext>
                </c:extLst>
              </c15:ser>
            </c15:filteredLineSeries>
          </c:ext>
        </c:extLst>
      </c:lineChart>
      <c:catAx>
        <c:axId val="37120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208000"/>
        <c:crosses val="autoZero"/>
        <c:auto val="1"/>
        <c:lblAlgn val="ctr"/>
        <c:lblOffset val="100"/>
        <c:noMultiLvlLbl val="0"/>
      </c:catAx>
      <c:valAx>
        <c:axId val="3712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20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</a:t>
            </a:r>
            <a:r>
              <a:rPr lang="fr-FR" baseline="0"/>
              <a:t> de violences sexuelles de 2016 à 2023 (base 100)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2'!$L$34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2'!$M$33:$T$33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2'!$M$34:$T$34</c:f>
              <c:numCache>
                <c:formatCode>#,##0</c:formatCode>
                <c:ptCount val="8"/>
                <c:pt idx="0">
                  <c:v>100</c:v>
                </c:pt>
                <c:pt idx="1">
                  <c:v>111.97585768742059</c:v>
                </c:pt>
                <c:pt idx="2">
                  <c:v>137.64294790343075</c:v>
                </c:pt>
                <c:pt idx="3">
                  <c:v>168.74205844980941</c:v>
                </c:pt>
                <c:pt idx="4">
                  <c:v>212.89707750952988</c:v>
                </c:pt>
                <c:pt idx="5">
                  <c:v>262.07115628970774</c:v>
                </c:pt>
                <c:pt idx="6">
                  <c:v>313.94536213468871</c:v>
                </c:pt>
                <c:pt idx="7">
                  <c:v>355.33672172808133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CE-4597-904A-9B06BE953359}"/>
            </c:ext>
          </c:extLst>
        </c:ser>
        <c:ser>
          <c:idx val="1"/>
          <c:order val="1"/>
          <c:tx>
            <c:strRef>
              <c:f>'Figure 2'!$L$35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2'!$M$33:$T$33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2'!$M$35:$T$35</c:f>
              <c:numCache>
                <c:formatCode>#,##0</c:formatCode>
                <c:ptCount val="8"/>
                <c:pt idx="0">
                  <c:v>100</c:v>
                </c:pt>
                <c:pt idx="1">
                  <c:v>108.87275023681718</c:v>
                </c:pt>
                <c:pt idx="2">
                  <c:v>133.05441532470266</c:v>
                </c:pt>
                <c:pt idx="3">
                  <c:v>143.27439216924535</c:v>
                </c:pt>
                <c:pt idx="4">
                  <c:v>141.05883591200927</c:v>
                </c:pt>
                <c:pt idx="5">
                  <c:v>169.77160298915902</c:v>
                </c:pt>
                <c:pt idx="6">
                  <c:v>190.1747184506894</c:v>
                </c:pt>
                <c:pt idx="7">
                  <c:v>198.1370382065046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CE-4597-904A-9B06BE953359}"/>
            </c:ext>
          </c:extLst>
        </c:ser>
        <c:ser>
          <c:idx val="2"/>
          <c:order val="2"/>
          <c:tx>
            <c:strRef>
              <c:f>'Figure 2'!$L$36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2'!$M$33:$T$33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2'!$M$36:$T$36</c:f>
              <c:numCache>
                <c:formatCode>#,##0</c:formatCode>
                <c:ptCount val="8"/>
                <c:pt idx="0">
                  <c:v>100</c:v>
                </c:pt>
                <c:pt idx="1">
                  <c:v>110.65456282847587</c:v>
                </c:pt>
                <c:pt idx="2">
                  <c:v>125</c:v>
                </c:pt>
                <c:pt idx="3">
                  <c:v>143.84854276158623</c:v>
                </c:pt>
                <c:pt idx="4">
                  <c:v>154.8136645962733</c:v>
                </c:pt>
                <c:pt idx="5">
                  <c:v>204.75394171046344</c:v>
                </c:pt>
                <c:pt idx="6">
                  <c:v>211.78929765886289</c:v>
                </c:pt>
                <c:pt idx="7">
                  <c:v>232.82369804108936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CE-4597-904A-9B06BE953359}"/>
            </c:ext>
          </c:extLst>
        </c:ser>
        <c:ser>
          <c:idx val="3"/>
          <c:order val="3"/>
          <c:tx>
            <c:strRef>
              <c:f>'Figure 2'!$L$37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2'!$M$33:$T$33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2'!$M$37:$T$37</c:f>
              <c:numCache>
                <c:formatCode>#,##0</c:formatCode>
                <c:ptCount val="8"/>
                <c:pt idx="0">
                  <c:v>100</c:v>
                </c:pt>
                <c:pt idx="1">
                  <c:v>110.37696089908687</c:v>
                </c:pt>
                <c:pt idx="2">
                  <c:v>128.32123624443923</c:v>
                </c:pt>
                <c:pt idx="3">
                  <c:v>144.00842893935845</c:v>
                </c:pt>
                <c:pt idx="4">
                  <c:v>144.07398735659098</c:v>
                </c:pt>
                <c:pt idx="5">
                  <c:v>181.44228517911495</c:v>
                </c:pt>
                <c:pt idx="6">
                  <c:v>198.71692811987825</c:v>
                </c:pt>
                <c:pt idx="7">
                  <c:v>214.50245844064622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CE-4597-904A-9B06BE95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210352"/>
        <c:axId val="435234072"/>
      </c:lineChart>
      <c:catAx>
        <c:axId val="37121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4072"/>
        <c:crosses val="autoZero"/>
        <c:auto val="1"/>
        <c:lblAlgn val="ctr"/>
        <c:lblOffset val="100"/>
        <c:noMultiLvlLbl val="0"/>
      </c:catAx>
      <c:valAx>
        <c:axId val="43523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21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2237152096607E-2"/>
          <c:y val="0.12845021645021645"/>
          <c:w val="0.89457526000376231"/>
          <c:h val="0.63590142141323247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3'!$A$4:$B$4</c:f>
              <c:strCache>
                <c:ptCount val="2"/>
                <c:pt idx="0">
                  <c:v>Hommes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3'!$C$4:$R$4</c:f>
              <c:numCache>
                <c:formatCode>0.0</c:formatCode>
                <c:ptCount val="16"/>
                <c:pt idx="0">
                  <c:v>33.485799999999998</c:v>
                </c:pt>
                <c:pt idx="1">
                  <c:v>44.889899999999997</c:v>
                </c:pt>
                <c:pt idx="2">
                  <c:v>36.058300000000003</c:v>
                </c:pt>
                <c:pt idx="3">
                  <c:v>13.7722</c:v>
                </c:pt>
                <c:pt idx="4">
                  <c:v>14.614000000000001</c:v>
                </c:pt>
                <c:pt idx="5">
                  <c:v>20.731999999999999</c:v>
                </c:pt>
                <c:pt idx="6">
                  <c:v>24.710999999999999</c:v>
                </c:pt>
                <c:pt idx="7">
                  <c:v>25.253</c:v>
                </c:pt>
                <c:pt idx="8">
                  <c:v>21.882999999999999</c:v>
                </c:pt>
                <c:pt idx="9">
                  <c:v>16.3613</c:v>
                </c:pt>
                <c:pt idx="10">
                  <c:v>12.3162</c:v>
                </c:pt>
                <c:pt idx="11">
                  <c:v>8.9722000000000008</c:v>
                </c:pt>
                <c:pt idx="12">
                  <c:v>6.5087000000000002</c:v>
                </c:pt>
                <c:pt idx="13">
                  <c:v>4.61531</c:v>
                </c:pt>
                <c:pt idx="14">
                  <c:v>3.8282699999999998</c:v>
                </c:pt>
                <c:pt idx="15">
                  <c:v>2.9384800000000002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57-4A41-AFC0-07A3E82FA55F}"/>
            </c:ext>
          </c:extLst>
        </c:ser>
        <c:ser>
          <c:idx val="1"/>
          <c:order val="1"/>
          <c:tx>
            <c:strRef>
              <c:f>'Figure 3'!$A$5:$B$5</c:f>
              <c:strCache>
                <c:ptCount val="2"/>
                <c:pt idx="0">
                  <c:v>Hommes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3'!$C$5:$R$5</c:f>
              <c:numCache>
                <c:formatCode>0.0</c:formatCode>
                <c:ptCount val="16"/>
                <c:pt idx="0">
                  <c:v>4.0721999999999996</c:v>
                </c:pt>
                <c:pt idx="1">
                  <c:v>10.970599999999999</c:v>
                </c:pt>
                <c:pt idx="2">
                  <c:v>66.238100000000003</c:v>
                </c:pt>
                <c:pt idx="3">
                  <c:v>85.117999999999995</c:v>
                </c:pt>
                <c:pt idx="4">
                  <c:v>83.795000000000002</c:v>
                </c:pt>
                <c:pt idx="5">
                  <c:v>85.381</c:v>
                </c:pt>
                <c:pt idx="6">
                  <c:v>75.733000000000004</c:v>
                </c:pt>
                <c:pt idx="7">
                  <c:v>69.022000000000006</c:v>
                </c:pt>
                <c:pt idx="8">
                  <c:v>59.154299999999999</c:v>
                </c:pt>
                <c:pt idx="9">
                  <c:v>52.641100000000002</c:v>
                </c:pt>
                <c:pt idx="10">
                  <c:v>37.855499999999999</c:v>
                </c:pt>
                <c:pt idx="11">
                  <c:v>24.829699999999999</c:v>
                </c:pt>
                <c:pt idx="12">
                  <c:v>15.160500000000001</c:v>
                </c:pt>
                <c:pt idx="13">
                  <c:v>9.6024700000000003</c:v>
                </c:pt>
                <c:pt idx="14">
                  <c:v>7.2103099999999998</c:v>
                </c:pt>
                <c:pt idx="15">
                  <c:v>4.5762600000000004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57-4A41-AFC0-07A3E82FA55F}"/>
            </c:ext>
          </c:extLst>
        </c:ser>
        <c:ser>
          <c:idx val="2"/>
          <c:order val="2"/>
          <c:tx>
            <c:strRef>
              <c:f>'Figure 3'!$A$6:$B$6</c:f>
              <c:strCache>
                <c:ptCount val="2"/>
                <c:pt idx="0">
                  <c:v>Femmes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3'!$C$6:$R$6</c:f>
              <c:numCache>
                <c:formatCode>0.0</c:formatCode>
                <c:ptCount val="16"/>
                <c:pt idx="0">
                  <c:v>27.686599999999999</c:v>
                </c:pt>
                <c:pt idx="1">
                  <c:v>37.429400000000001</c:v>
                </c:pt>
                <c:pt idx="2">
                  <c:v>41.350700000000003</c:v>
                </c:pt>
                <c:pt idx="3">
                  <c:v>59.498100000000001</c:v>
                </c:pt>
                <c:pt idx="4">
                  <c:v>112.456</c:v>
                </c:pt>
                <c:pt idx="5">
                  <c:v>127.545</c:v>
                </c:pt>
                <c:pt idx="6">
                  <c:v>120.91200000000001</c:v>
                </c:pt>
                <c:pt idx="7">
                  <c:v>109.01600000000001</c:v>
                </c:pt>
                <c:pt idx="8">
                  <c:v>81.299899999999994</c:v>
                </c:pt>
                <c:pt idx="9">
                  <c:v>56.930599999999998</c:v>
                </c:pt>
                <c:pt idx="10">
                  <c:v>36.821599999999997</c:v>
                </c:pt>
                <c:pt idx="11">
                  <c:v>21.279800000000002</c:v>
                </c:pt>
                <c:pt idx="12">
                  <c:v>13.1294</c:v>
                </c:pt>
                <c:pt idx="13">
                  <c:v>9.9417799999999996</c:v>
                </c:pt>
                <c:pt idx="14">
                  <c:v>7.6817799999999998</c:v>
                </c:pt>
                <c:pt idx="15">
                  <c:v>4.8780999999999999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57-4A41-AFC0-07A3E82FA55F}"/>
            </c:ext>
          </c:extLst>
        </c:ser>
        <c:ser>
          <c:idx val="3"/>
          <c:order val="3"/>
          <c:tx>
            <c:strRef>
              <c:f>'Figure 3'!$A$7:$B$7</c:f>
              <c:strCache>
                <c:ptCount val="2"/>
                <c:pt idx="0">
                  <c:v>Femmes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3'!$C$7:$R$7</c:f>
              <c:numCache>
                <c:formatCode>0.0</c:formatCode>
                <c:ptCount val="16"/>
                <c:pt idx="0">
                  <c:v>3.4462999999999999</c:v>
                </c:pt>
                <c:pt idx="1">
                  <c:v>6.3430999999999997</c:v>
                </c:pt>
                <c:pt idx="2">
                  <c:v>37.853700000000003</c:v>
                </c:pt>
                <c:pt idx="3">
                  <c:v>42.089300000000001</c:v>
                </c:pt>
                <c:pt idx="4">
                  <c:v>43.228999999999999</c:v>
                </c:pt>
                <c:pt idx="5">
                  <c:v>38.884</c:v>
                </c:pt>
                <c:pt idx="6">
                  <c:v>29.527000000000001</c:v>
                </c:pt>
                <c:pt idx="7">
                  <c:v>24.920999999999999</c:v>
                </c:pt>
                <c:pt idx="8">
                  <c:v>22.314599999999999</c:v>
                </c:pt>
                <c:pt idx="9">
                  <c:v>19.373699999999999</c:v>
                </c:pt>
                <c:pt idx="10">
                  <c:v>15.3066</c:v>
                </c:pt>
                <c:pt idx="11">
                  <c:v>10.5214</c:v>
                </c:pt>
                <c:pt idx="12">
                  <c:v>6.3315999999999999</c:v>
                </c:pt>
                <c:pt idx="13">
                  <c:v>4.2065099999999997</c:v>
                </c:pt>
                <c:pt idx="14">
                  <c:v>3.24153</c:v>
                </c:pt>
                <c:pt idx="15">
                  <c:v>2.7860999999999998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57-4A41-AFC0-07A3E82F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35640"/>
        <c:axId val="435238384"/>
      </c:lineChart>
      <c:catAx>
        <c:axId val="43523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8384"/>
        <c:crosses val="autoZero"/>
        <c:auto val="1"/>
        <c:lblAlgn val="ctr"/>
        <c:lblOffset val="100"/>
        <c:noMultiLvlLbl val="0"/>
      </c:catAx>
      <c:valAx>
        <c:axId val="43523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5'!$A$4:$B$4</c:f>
              <c:strCache>
                <c:ptCount val="2"/>
                <c:pt idx="0">
                  <c:v>Hommes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5'!$C$4:$R$4</c:f>
              <c:numCache>
                <c:formatCode>0.0</c:formatCode>
                <c:ptCount val="16"/>
                <c:pt idx="0">
                  <c:v>6.6871999999999998</c:v>
                </c:pt>
                <c:pt idx="1">
                  <c:v>7.6858000000000004</c:v>
                </c:pt>
                <c:pt idx="2">
                  <c:v>3.7019000000000002</c:v>
                </c:pt>
                <c:pt idx="3">
                  <c:v>1.1553</c:v>
                </c:pt>
                <c:pt idx="4">
                  <c:v>0.35</c:v>
                </c:pt>
                <c:pt idx="5">
                  <c:v>0.29199999999999998</c:v>
                </c:pt>
                <c:pt idx="6">
                  <c:v>0.252</c:v>
                </c:pt>
                <c:pt idx="7">
                  <c:v>0.23200000000000001</c:v>
                </c:pt>
                <c:pt idx="8">
                  <c:v>0.20979999999999999</c:v>
                </c:pt>
                <c:pt idx="9">
                  <c:v>0.1492</c:v>
                </c:pt>
                <c:pt idx="10">
                  <c:v>7.6700000000000004E-2</c:v>
                </c:pt>
                <c:pt idx="11">
                  <c:v>4.6300000000000001E-2</c:v>
                </c:pt>
                <c:pt idx="12">
                  <c:v>3.4799999999999998E-2</c:v>
                </c:pt>
                <c:pt idx="13">
                  <c:v>1.6410000000000001E-2</c:v>
                </c:pt>
                <c:pt idx="14">
                  <c:v>1.7610000000000001E-2</c:v>
                </c:pt>
                <c:pt idx="15">
                  <c:v>3.6600000000000001E-3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DB-4515-8203-99EAD46414CF}"/>
            </c:ext>
          </c:extLst>
        </c:ser>
        <c:ser>
          <c:idx val="1"/>
          <c:order val="1"/>
          <c:tx>
            <c:strRef>
              <c:f>'Figure 5'!$A$5:$B$5</c:f>
              <c:strCache>
                <c:ptCount val="2"/>
                <c:pt idx="0">
                  <c:v>Hommes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5'!$C$5:$R$5</c:f>
              <c:numCache>
                <c:formatCode>0.0</c:formatCode>
                <c:ptCount val="16"/>
                <c:pt idx="0">
                  <c:v>4.7370000000000001</c:v>
                </c:pt>
                <c:pt idx="1">
                  <c:v>10.3284</c:v>
                </c:pt>
                <c:pt idx="2">
                  <c:v>16.8794</c:v>
                </c:pt>
                <c:pt idx="3">
                  <c:v>11.172700000000001</c:v>
                </c:pt>
                <c:pt idx="4">
                  <c:v>4.3789999999999996</c:v>
                </c:pt>
                <c:pt idx="5">
                  <c:v>3.3170000000000002</c:v>
                </c:pt>
                <c:pt idx="6">
                  <c:v>2.694</c:v>
                </c:pt>
                <c:pt idx="7">
                  <c:v>2.069</c:v>
                </c:pt>
                <c:pt idx="8">
                  <c:v>1.7882</c:v>
                </c:pt>
                <c:pt idx="9">
                  <c:v>1.2948</c:v>
                </c:pt>
                <c:pt idx="10">
                  <c:v>0.997</c:v>
                </c:pt>
                <c:pt idx="11">
                  <c:v>0.67559999999999998</c:v>
                </c:pt>
                <c:pt idx="12">
                  <c:v>0.43759999999999999</c:v>
                </c:pt>
                <c:pt idx="13">
                  <c:v>0.34450999999999998</c:v>
                </c:pt>
                <c:pt idx="14">
                  <c:v>0.22312000000000001</c:v>
                </c:pt>
                <c:pt idx="15">
                  <c:v>0.15021999999999999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B-4515-8203-99EAD46414CF}"/>
            </c:ext>
          </c:extLst>
        </c:ser>
        <c:ser>
          <c:idx val="2"/>
          <c:order val="2"/>
          <c:tx>
            <c:strRef>
              <c:f>'Figure 5'!$A$6:$B$6</c:f>
              <c:strCache>
                <c:ptCount val="2"/>
                <c:pt idx="0">
                  <c:v>Femmes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5'!$C$6:$R$6</c:f>
              <c:numCache>
                <c:formatCode>0.0</c:formatCode>
                <c:ptCount val="16"/>
                <c:pt idx="0">
                  <c:v>18.7285</c:v>
                </c:pt>
                <c:pt idx="1">
                  <c:v>28.1829</c:v>
                </c:pt>
                <c:pt idx="2">
                  <c:v>22.9268</c:v>
                </c:pt>
                <c:pt idx="3">
                  <c:v>16.686399999999999</c:v>
                </c:pt>
                <c:pt idx="4">
                  <c:v>11.305999999999999</c:v>
                </c:pt>
                <c:pt idx="5">
                  <c:v>9.8480000000000008</c:v>
                </c:pt>
                <c:pt idx="6">
                  <c:v>8.0239999999999991</c:v>
                </c:pt>
                <c:pt idx="7">
                  <c:v>6.7110000000000003</c:v>
                </c:pt>
                <c:pt idx="8">
                  <c:v>4.2954999999999997</c:v>
                </c:pt>
                <c:pt idx="9">
                  <c:v>3.0985</c:v>
                </c:pt>
                <c:pt idx="10">
                  <c:v>1.6769000000000001</c:v>
                </c:pt>
                <c:pt idx="11">
                  <c:v>1.0004</c:v>
                </c:pt>
                <c:pt idx="12">
                  <c:v>0.48459999999999998</c:v>
                </c:pt>
                <c:pt idx="13">
                  <c:v>0.33651999999999999</c:v>
                </c:pt>
                <c:pt idx="14">
                  <c:v>0.15483</c:v>
                </c:pt>
                <c:pt idx="15">
                  <c:v>8.0089999999999995E-2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DB-4515-8203-99EAD46414CF}"/>
            </c:ext>
          </c:extLst>
        </c:ser>
        <c:ser>
          <c:idx val="3"/>
          <c:order val="3"/>
          <c:tx>
            <c:strRef>
              <c:f>'Figure 5'!$A$7:$B$7</c:f>
              <c:strCache>
                <c:ptCount val="2"/>
                <c:pt idx="0">
                  <c:v>Femmes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00-04 ans</c:v>
                </c:pt>
                <c:pt idx="1">
                  <c:v>05-09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40-44 ans</c:v>
                </c:pt>
                <c:pt idx="9">
                  <c:v>45-49 ans</c:v>
                </c:pt>
                <c:pt idx="10">
                  <c:v>50-54 ans</c:v>
                </c:pt>
                <c:pt idx="11">
                  <c:v>55-59 ans</c:v>
                </c:pt>
                <c:pt idx="12">
                  <c:v>60-64 ans</c:v>
                </c:pt>
                <c:pt idx="13">
                  <c:v>65-69 ans</c:v>
                </c:pt>
                <c:pt idx="14">
                  <c:v>70-74 ans</c:v>
                </c:pt>
                <c:pt idx="15">
                  <c:v>75ans et plus</c:v>
                </c:pt>
              </c:strCache>
            </c:strRef>
          </c:cat>
          <c:val>
            <c:numRef>
              <c:f>'Figure 5'!$C$7:$R$7</c:f>
              <c:numCache>
                <c:formatCode>0.0</c:formatCode>
                <c:ptCount val="16"/>
                <c:pt idx="0">
                  <c:v>11.7836</c:v>
                </c:pt>
                <c:pt idx="1">
                  <c:v>26.022099999999998</c:v>
                </c:pt>
                <c:pt idx="2">
                  <c:v>81.2834</c:v>
                </c:pt>
                <c:pt idx="3">
                  <c:v>90.9803</c:v>
                </c:pt>
                <c:pt idx="4">
                  <c:v>45.462000000000003</c:v>
                </c:pt>
                <c:pt idx="5">
                  <c:v>26.893999999999998</c:v>
                </c:pt>
                <c:pt idx="6">
                  <c:v>17.219000000000001</c:v>
                </c:pt>
                <c:pt idx="7">
                  <c:v>12.840999999999999</c:v>
                </c:pt>
                <c:pt idx="8">
                  <c:v>9.4509000000000007</c:v>
                </c:pt>
                <c:pt idx="9">
                  <c:v>7.9782000000000002</c:v>
                </c:pt>
                <c:pt idx="10">
                  <c:v>5.7355999999999998</c:v>
                </c:pt>
                <c:pt idx="11">
                  <c:v>4.0453999999999999</c:v>
                </c:pt>
                <c:pt idx="12">
                  <c:v>2.2583000000000002</c:v>
                </c:pt>
                <c:pt idx="13">
                  <c:v>1.8989400000000001</c:v>
                </c:pt>
                <c:pt idx="14">
                  <c:v>1.3285800000000001</c:v>
                </c:pt>
                <c:pt idx="15">
                  <c:v>1.262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DB-4515-8203-99EAD464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37208"/>
        <c:axId val="435233680"/>
      </c:lineChart>
      <c:catAx>
        <c:axId val="43523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3680"/>
        <c:crosses val="autoZero"/>
        <c:auto val="1"/>
        <c:lblAlgn val="ctr"/>
        <c:lblOffset val="100"/>
        <c:noMultiLvlLbl val="0"/>
      </c:catAx>
      <c:valAx>
        <c:axId val="43523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complémentaire 1'!$A$4:$B$4</c:f>
              <c:strCache>
                <c:ptCount val="2"/>
                <c:pt idx="0">
                  <c:v>Majeurs</c:v>
                </c:pt>
                <c:pt idx="1">
                  <c:v>violences physiques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1'!$C$4:$J$4</c:f>
              <c:numCache>
                <c:formatCode>0.0</c:formatCode>
                <c:ptCount val="8"/>
                <c:pt idx="0">
                  <c:v>2.591062</c:v>
                </c:pt>
                <c:pt idx="1">
                  <c:v>2.7507190000000001</c:v>
                </c:pt>
                <c:pt idx="2">
                  <c:v>3.0887020000000001</c:v>
                </c:pt>
                <c:pt idx="3">
                  <c:v>3.7963239999999998</c:v>
                </c:pt>
                <c:pt idx="4">
                  <c:v>4.9547350000000003</c:v>
                </c:pt>
                <c:pt idx="5">
                  <c:v>6.111974</c:v>
                </c:pt>
                <c:pt idx="6">
                  <c:v>6.3135500000000002</c:v>
                </c:pt>
                <c:pt idx="7">
                  <c:v>6.6807749999999997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A3-48F7-8157-217335BD94C7}"/>
            </c:ext>
          </c:extLst>
        </c:ser>
        <c:ser>
          <c:idx val="1"/>
          <c:order val="1"/>
          <c:tx>
            <c:strRef>
              <c:f>'Figure complémentaire 1'!$A$5:$B$5</c:f>
              <c:strCache>
                <c:ptCount val="2"/>
                <c:pt idx="0">
                  <c:v>Majeurs</c:v>
                </c:pt>
                <c:pt idx="1">
                  <c:v>violences sexuelles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1'!$C$5:$J$5</c:f>
              <c:numCache>
                <c:formatCode>0.0</c:formatCode>
                <c:ptCount val="8"/>
                <c:pt idx="0">
                  <c:v>8.3618959999999998</c:v>
                </c:pt>
                <c:pt idx="1">
                  <c:v>9.2265309999999996</c:v>
                </c:pt>
                <c:pt idx="2">
                  <c:v>9.7212320000000005</c:v>
                </c:pt>
                <c:pt idx="3">
                  <c:v>11.26877</c:v>
                </c:pt>
                <c:pt idx="4">
                  <c:v>13.660780000000001</c:v>
                </c:pt>
                <c:pt idx="5">
                  <c:v>16.03528</c:v>
                </c:pt>
                <c:pt idx="6">
                  <c:v>16.607869999999998</c:v>
                </c:pt>
                <c:pt idx="7">
                  <c:v>17.586189999999998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3-48F7-8157-217335BD94C7}"/>
            </c:ext>
          </c:extLst>
        </c:ser>
        <c:ser>
          <c:idx val="2"/>
          <c:order val="2"/>
          <c:tx>
            <c:strRef>
              <c:f>'Figure complémentaire 1'!$A$6:$B$6</c:f>
              <c:strCache>
                <c:ptCount val="2"/>
                <c:pt idx="0">
                  <c:v>Mineurs</c:v>
                </c:pt>
                <c:pt idx="1">
                  <c:v>violences physiques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1'!$C$6:$J$6</c:f>
              <c:numCache>
                <c:formatCode>0.0</c:formatCode>
                <c:ptCount val="8"/>
                <c:pt idx="0">
                  <c:v>5.8193890000000001</c:v>
                </c:pt>
                <c:pt idx="1">
                  <c:v>6.3506419999999997</c:v>
                </c:pt>
                <c:pt idx="2">
                  <c:v>7.1833429999999998</c:v>
                </c:pt>
                <c:pt idx="3">
                  <c:v>8.6221800000000002</c:v>
                </c:pt>
                <c:pt idx="4">
                  <c:v>11.413320000000001</c:v>
                </c:pt>
                <c:pt idx="5">
                  <c:v>12.889469999999999</c:v>
                </c:pt>
                <c:pt idx="6">
                  <c:v>14.14376</c:v>
                </c:pt>
                <c:pt idx="7">
                  <c:v>14.68399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A3-48F7-8157-217335BD94C7}"/>
            </c:ext>
          </c:extLst>
        </c:ser>
        <c:ser>
          <c:idx val="3"/>
          <c:order val="3"/>
          <c:tx>
            <c:strRef>
              <c:f>'Figure complémentaire 1'!$A$7:$B$7</c:f>
              <c:strCache>
                <c:ptCount val="2"/>
                <c:pt idx="0">
                  <c:v>Mineurs</c:v>
                </c:pt>
                <c:pt idx="1">
                  <c:v>violences sexuelles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1'!$C$7:$J$7</c:f>
              <c:numCache>
                <c:formatCode>0.0</c:formatCode>
                <c:ptCount val="8"/>
                <c:pt idx="0">
                  <c:v>28.088000000000001</c:v>
                </c:pt>
                <c:pt idx="1">
                  <c:v>30.148440000000001</c:v>
                </c:pt>
                <c:pt idx="2">
                  <c:v>31.889880000000002</c:v>
                </c:pt>
                <c:pt idx="3">
                  <c:v>35.347000000000001</c:v>
                </c:pt>
                <c:pt idx="4">
                  <c:v>39.205680000000001</c:v>
                </c:pt>
                <c:pt idx="5">
                  <c:v>51.06373</c:v>
                </c:pt>
                <c:pt idx="6">
                  <c:v>51.655360000000002</c:v>
                </c:pt>
                <c:pt idx="7">
                  <c:v>50.92801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BA3-48F7-8157-217335BD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32112"/>
        <c:axId val="435237992"/>
      </c:lineChart>
      <c:catAx>
        <c:axId val="4352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7992"/>
        <c:crosses val="autoZero"/>
        <c:auto val="1"/>
        <c:lblAlgn val="ctr"/>
        <c:lblOffset val="100"/>
        <c:noMultiLvlLbl val="0"/>
      </c:catAx>
      <c:valAx>
        <c:axId val="4352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Violences sexuelles sur mineurs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complémentaire 1'!$A$32</c:f>
              <c:strCache>
                <c:ptCount val="1"/>
                <c:pt idx="0">
                  <c:v>Intrafamilial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1'!$B$31:$I$31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1'!$B$32:$I$32</c:f>
              <c:numCache>
                <c:formatCode>0.0</c:formatCode>
                <c:ptCount val="8"/>
                <c:pt idx="0">
                  <c:v>51.706043999999999</c:v>
                </c:pt>
                <c:pt idx="1">
                  <c:v>54.772236599999999</c:v>
                </c:pt>
                <c:pt idx="2">
                  <c:v>59.170186299999997</c:v>
                </c:pt>
                <c:pt idx="3">
                  <c:v>63.7033962</c:v>
                </c:pt>
                <c:pt idx="4">
                  <c:v>66.668929899999995</c:v>
                </c:pt>
                <c:pt idx="5">
                  <c:v>83.898728300000002</c:v>
                </c:pt>
                <c:pt idx="6">
                  <c:v>89.391461300000003</c:v>
                </c:pt>
                <c:pt idx="7">
                  <c:v>85.530627899999999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2F-4C5C-B4A4-5F4AD56CEC5E}"/>
            </c:ext>
          </c:extLst>
        </c:ser>
        <c:ser>
          <c:idx val="1"/>
          <c:order val="1"/>
          <c:tx>
            <c:strRef>
              <c:f>'Figure complémentaire 1'!$A$33</c:f>
              <c:strCache>
                <c:ptCount val="1"/>
                <c:pt idx="0">
                  <c:v>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1'!$B$31:$I$31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1'!$B$33:$I$33</c:f>
              <c:numCache>
                <c:formatCode>0.0</c:formatCode>
                <c:ptCount val="8"/>
                <c:pt idx="0">
                  <c:v>18.828798899999999</c:v>
                </c:pt>
                <c:pt idx="1">
                  <c:v>20.470663099999999</c:v>
                </c:pt>
                <c:pt idx="2">
                  <c:v>21.471736700000001</c:v>
                </c:pt>
                <c:pt idx="3">
                  <c:v>24.242512900000001</c:v>
                </c:pt>
                <c:pt idx="4">
                  <c:v>27.636428599999999</c:v>
                </c:pt>
                <c:pt idx="5">
                  <c:v>36.537254500000003</c:v>
                </c:pt>
                <c:pt idx="6">
                  <c:v>35.8881139</c:v>
                </c:pt>
                <c:pt idx="7">
                  <c:v>36.203746199999998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2F-4C5C-B4A4-5F4AD56C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33288"/>
        <c:axId val="435234464"/>
      </c:lineChart>
      <c:catAx>
        <c:axId val="43523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4464"/>
        <c:crosses val="autoZero"/>
        <c:auto val="1"/>
        <c:lblAlgn val="ctr"/>
        <c:lblOffset val="100"/>
        <c:noMultiLvlLbl val="0"/>
      </c:catAx>
      <c:valAx>
        <c:axId val="4352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3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190499</xdr:rowOff>
    </xdr:from>
    <xdr:to>
      <xdr:col>8</xdr:col>
      <xdr:colOff>733425</xdr:colOff>
      <xdr:row>25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14286</xdr:rowOff>
    </xdr:from>
    <xdr:to>
      <xdr:col>8</xdr:col>
      <xdr:colOff>752474</xdr:colOff>
      <xdr:row>57</xdr:row>
      <xdr:rowOff>142875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752474</xdr:colOff>
      <xdr:row>10</xdr:row>
      <xdr:rowOff>9525</xdr:rowOff>
    </xdr:from>
    <xdr:to>
      <xdr:col>20</xdr:col>
      <xdr:colOff>28574</xdr:colOff>
      <xdr:row>25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752475</xdr:colOff>
      <xdr:row>38</xdr:row>
      <xdr:rowOff>171450</xdr:rowOff>
    </xdr:from>
    <xdr:to>
      <xdr:col>20</xdr:col>
      <xdr:colOff>57150</xdr:colOff>
      <xdr:row>58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38099</xdr:rowOff>
    </xdr:from>
    <xdr:to>
      <xdr:col>11</xdr:col>
      <xdr:colOff>552450</xdr:colOff>
      <xdr:row>29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6</xdr:col>
      <xdr:colOff>704850</xdr:colOff>
      <xdr:row>29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8</xdr:col>
      <xdr:colOff>142875</xdr:colOff>
      <xdr:row>22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185737</xdr:rowOff>
    </xdr:from>
    <xdr:to>
      <xdr:col>6</xdr:col>
      <xdr:colOff>342900</xdr:colOff>
      <xdr:row>48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="115" zoomScaleNormal="115" workbookViewId="0">
      <selection activeCell="A22" sqref="A22"/>
    </sheetView>
  </sheetViews>
  <sheetFormatPr baseColWidth="10" defaultRowHeight="15" x14ac:dyDescent="0.25"/>
  <cols>
    <col min="1" max="1" width="21.140625" style="25" customWidth="1"/>
    <col min="2" max="2" width="14.85546875" style="25" customWidth="1"/>
    <col min="3" max="3" width="19.5703125" style="25" customWidth="1"/>
    <col min="4" max="11" width="12.7109375" style="25" bestFit="1" customWidth="1"/>
    <col min="12" max="16384" width="11.42578125" style="25"/>
  </cols>
  <sheetData>
    <row r="1" spans="1:13" x14ac:dyDescent="0.25">
      <c r="A1" s="140" t="s">
        <v>91</v>
      </c>
      <c r="B1" s="140"/>
      <c r="C1" s="140"/>
      <c r="D1" s="140"/>
      <c r="E1" s="140"/>
      <c r="F1" s="140"/>
      <c r="G1" s="140"/>
      <c r="H1" s="140"/>
      <c r="I1" s="140"/>
      <c r="J1" s="28"/>
      <c r="K1" s="28"/>
    </row>
    <row r="2" spans="1:13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3" x14ac:dyDescent="0.25">
      <c r="A4" s="141"/>
      <c r="B4" s="142"/>
      <c r="C4" s="143"/>
      <c r="D4" s="29">
        <v>2016</v>
      </c>
      <c r="E4" s="29">
        <v>2017</v>
      </c>
      <c r="F4" s="29">
        <v>2018</v>
      </c>
      <c r="G4" s="29">
        <v>2019</v>
      </c>
      <c r="H4" s="29">
        <v>2020</v>
      </c>
      <c r="I4" s="29">
        <v>2021</v>
      </c>
      <c r="J4" s="29">
        <v>2022</v>
      </c>
      <c r="K4" s="29">
        <v>2023</v>
      </c>
    </row>
    <row r="5" spans="1:13" x14ac:dyDescent="0.25">
      <c r="A5" s="144" t="s">
        <v>59</v>
      </c>
      <c r="B5" s="145" t="s">
        <v>11</v>
      </c>
      <c r="C5" s="146"/>
      <c r="D5" s="147">
        <v>277106</v>
      </c>
      <c r="E5" s="147">
        <v>289779</v>
      </c>
      <c r="F5" s="147">
        <v>312146</v>
      </c>
      <c r="G5" s="147">
        <v>334388</v>
      </c>
      <c r="H5" s="147">
        <v>332654</v>
      </c>
      <c r="I5" s="147">
        <v>371196</v>
      </c>
      <c r="J5" s="147">
        <v>417378</v>
      </c>
      <c r="K5" s="147">
        <v>444664</v>
      </c>
    </row>
    <row r="6" spans="1:13" x14ac:dyDescent="0.25">
      <c r="A6" s="148"/>
      <c r="B6" s="109" t="s">
        <v>43</v>
      </c>
      <c r="C6" s="149" t="s">
        <v>60</v>
      </c>
      <c r="D6" s="150">
        <v>223178</v>
      </c>
      <c r="E6" s="150">
        <v>229769</v>
      </c>
      <c r="F6" s="150">
        <v>248282</v>
      </c>
      <c r="G6" s="150">
        <v>265191</v>
      </c>
      <c r="H6" s="150">
        <v>268220</v>
      </c>
      <c r="I6" s="150">
        <v>293443</v>
      </c>
      <c r="J6" s="150">
        <v>332071</v>
      </c>
      <c r="K6" s="150">
        <v>347946</v>
      </c>
    </row>
    <row r="7" spans="1:13" x14ac:dyDescent="0.25">
      <c r="A7" s="148"/>
      <c r="B7" s="109"/>
      <c r="C7" s="73" t="s">
        <v>61</v>
      </c>
      <c r="D7" s="151">
        <v>93333</v>
      </c>
      <c r="E7" s="151">
        <v>94486</v>
      </c>
      <c r="F7" s="151">
        <v>102488</v>
      </c>
      <c r="G7" s="151">
        <v>117600</v>
      </c>
      <c r="H7" s="151">
        <v>129591</v>
      </c>
      <c r="I7" s="151">
        <v>147667</v>
      </c>
      <c r="J7" s="151">
        <v>172061</v>
      </c>
      <c r="K7" s="151">
        <v>186131</v>
      </c>
    </row>
    <row r="8" spans="1:13" x14ac:dyDescent="0.25">
      <c r="A8" s="148"/>
      <c r="B8" s="109"/>
      <c r="C8" s="73" t="s">
        <v>62</v>
      </c>
      <c r="D8" s="151">
        <v>129845</v>
      </c>
      <c r="E8" s="151">
        <v>135283</v>
      </c>
      <c r="F8" s="151">
        <v>145794</v>
      </c>
      <c r="G8" s="151">
        <v>147591</v>
      </c>
      <c r="H8" s="151">
        <v>138629</v>
      </c>
      <c r="I8" s="151">
        <v>145776</v>
      </c>
      <c r="J8" s="151">
        <v>160010</v>
      </c>
      <c r="K8" s="151">
        <v>161815</v>
      </c>
    </row>
    <row r="9" spans="1:13" x14ac:dyDescent="0.25">
      <c r="A9" s="148"/>
      <c r="B9" s="109" t="s">
        <v>44</v>
      </c>
      <c r="C9" s="149" t="s">
        <v>63</v>
      </c>
      <c r="D9" s="150">
        <v>53928</v>
      </c>
      <c r="E9" s="150">
        <v>60010</v>
      </c>
      <c r="F9" s="150">
        <v>63864</v>
      </c>
      <c r="G9" s="150">
        <v>69197</v>
      </c>
      <c r="H9" s="150">
        <v>64434</v>
      </c>
      <c r="I9" s="150">
        <v>77753</v>
      </c>
      <c r="J9" s="150">
        <v>85307</v>
      </c>
      <c r="K9" s="150">
        <v>96718</v>
      </c>
    </row>
    <row r="10" spans="1:13" x14ac:dyDescent="0.25">
      <c r="A10" s="148"/>
      <c r="B10" s="109"/>
      <c r="C10" s="73" t="s">
        <v>61</v>
      </c>
      <c r="D10" s="151">
        <v>19747</v>
      </c>
      <c r="E10" s="151">
        <v>22347</v>
      </c>
      <c r="F10" s="151">
        <v>25774</v>
      </c>
      <c r="G10" s="151">
        <v>30309</v>
      </c>
      <c r="H10" s="151">
        <v>33612</v>
      </c>
      <c r="I10" s="151">
        <v>39467</v>
      </c>
      <c r="J10" s="151">
        <v>44073</v>
      </c>
      <c r="K10" s="151">
        <v>51764</v>
      </c>
    </row>
    <row r="11" spans="1:13" x14ac:dyDescent="0.25">
      <c r="A11" s="152"/>
      <c r="B11" s="109"/>
      <c r="C11" s="73" t="s">
        <v>62</v>
      </c>
      <c r="D11" s="151">
        <v>34181</v>
      </c>
      <c r="E11" s="151">
        <v>37663</v>
      </c>
      <c r="F11" s="151">
        <v>38090</v>
      </c>
      <c r="G11" s="151">
        <v>38888</v>
      </c>
      <c r="H11" s="151">
        <v>30822</v>
      </c>
      <c r="I11" s="151">
        <v>38286</v>
      </c>
      <c r="J11" s="151">
        <v>41234</v>
      </c>
      <c r="K11" s="151">
        <v>44954</v>
      </c>
    </row>
    <row r="12" spans="1:13" x14ac:dyDescent="0.25">
      <c r="A12" s="110" t="s">
        <v>64</v>
      </c>
      <c r="B12" s="145" t="s">
        <v>42</v>
      </c>
      <c r="C12" s="146"/>
      <c r="D12" s="153">
        <v>51877</v>
      </c>
      <c r="E12" s="153">
        <v>57048</v>
      </c>
      <c r="F12" s="153">
        <v>67484</v>
      </c>
      <c r="G12" s="153">
        <v>75333</v>
      </c>
      <c r="H12" s="153">
        <v>77234</v>
      </c>
      <c r="I12" s="153">
        <v>96399</v>
      </c>
      <c r="J12" s="153">
        <v>106187</v>
      </c>
      <c r="K12" s="153">
        <v>114135</v>
      </c>
    </row>
    <row r="13" spans="1:13" x14ac:dyDescent="0.25">
      <c r="A13" s="111"/>
      <c r="B13" s="109" t="s">
        <v>43</v>
      </c>
      <c r="C13" s="149" t="s">
        <v>60</v>
      </c>
      <c r="D13" s="150">
        <v>22150</v>
      </c>
      <c r="E13" s="150">
        <v>24213</v>
      </c>
      <c r="F13" s="150">
        <v>29616</v>
      </c>
      <c r="G13" s="150">
        <v>32537</v>
      </c>
      <c r="H13" s="150">
        <v>33506</v>
      </c>
      <c r="I13" s="150">
        <v>40510</v>
      </c>
      <c r="J13" s="150">
        <v>46020</v>
      </c>
      <c r="K13" s="150">
        <v>48836</v>
      </c>
    </row>
    <row r="14" spans="1:13" x14ac:dyDescent="0.25">
      <c r="A14" s="111"/>
      <c r="B14" s="109"/>
      <c r="C14" s="73" t="s">
        <v>61</v>
      </c>
      <c r="D14" s="151">
        <v>3148</v>
      </c>
      <c r="E14" s="151">
        <v>3525</v>
      </c>
      <c r="F14" s="151">
        <v>4333</v>
      </c>
      <c r="G14" s="151">
        <v>5312</v>
      </c>
      <c r="H14" s="151">
        <v>6702</v>
      </c>
      <c r="I14" s="151">
        <v>8250</v>
      </c>
      <c r="J14" s="151">
        <v>9883</v>
      </c>
      <c r="K14" s="151">
        <v>11186</v>
      </c>
      <c r="L14" s="58"/>
      <c r="M14" s="58"/>
    </row>
    <row r="15" spans="1:13" x14ac:dyDescent="0.25">
      <c r="A15" s="111"/>
      <c r="B15" s="109"/>
      <c r="C15" s="73" t="s">
        <v>62</v>
      </c>
      <c r="D15" s="151">
        <v>19002</v>
      </c>
      <c r="E15" s="151">
        <v>20688</v>
      </c>
      <c r="F15" s="151">
        <v>25283</v>
      </c>
      <c r="G15" s="151">
        <v>27225</v>
      </c>
      <c r="H15" s="151">
        <v>26804</v>
      </c>
      <c r="I15" s="151">
        <v>32260</v>
      </c>
      <c r="J15" s="151">
        <v>36137</v>
      </c>
      <c r="K15" s="151">
        <v>37650</v>
      </c>
    </row>
    <row r="16" spans="1:13" x14ac:dyDescent="0.25">
      <c r="A16" s="111"/>
      <c r="B16" s="109" t="s">
        <v>44</v>
      </c>
      <c r="C16" s="149" t="s">
        <v>63</v>
      </c>
      <c r="D16" s="150">
        <v>29727</v>
      </c>
      <c r="E16" s="150">
        <v>32835</v>
      </c>
      <c r="F16" s="150">
        <v>37868</v>
      </c>
      <c r="G16" s="150">
        <v>42796</v>
      </c>
      <c r="H16" s="150">
        <v>43728</v>
      </c>
      <c r="I16" s="150">
        <v>55889</v>
      </c>
      <c r="J16" s="150">
        <v>60167</v>
      </c>
      <c r="K16" s="150">
        <v>65299</v>
      </c>
    </row>
    <row r="17" spans="1:11" x14ac:dyDescent="0.25">
      <c r="A17" s="111"/>
      <c r="B17" s="109"/>
      <c r="C17" s="73" t="s">
        <v>61</v>
      </c>
      <c r="D17" s="151">
        <v>8372</v>
      </c>
      <c r="E17" s="151">
        <v>9264</v>
      </c>
      <c r="F17" s="151">
        <v>10465</v>
      </c>
      <c r="G17" s="151">
        <v>12043</v>
      </c>
      <c r="H17" s="151">
        <v>12961</v>
      </c>
      <c r="I17" s="151">
        <v>17142</v>
      </c>
      <c r="J17" s="151">
        <v>17731</v>
      </c>
      <c r="K17" s="151">
        <v>19492</v>
      </c>
    </row>
    <row r="18" spans="1:11" x14ac:dyDescent="0.25">
      <c r="A18" s="112"/>
      <c r="B18" s="109"/>
      <c r="C18" s="73" t="s">
        <v>62</v>
      </c>
      <c r="D18" s="151">
        <v>21355</v>
      </c>
      <c r="E18" s="151">
        <v>23571</v>
      </c>
      <c r="F18" s="151">
        <v>27403</v>
      </c>
      <c r="G18" s="151">
        <v>30753</v>
      </c>
      <c r="H18" s="151">
        <v>30767</v>
      </c>
      <c r="I18" s="151">
        <v>38747</v>
      </c>
      <c r="J18" s="151">
        <v>42436</v>
      </c>
      <c r="K18" s="151">
        <v>45807</v>
      </c>
    </row>
    <row r="20" spans="1:11" x14ac:dyDescent="0.25">
      <c r="A20" s="28" t="s">
        <v>80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5">
      <c r="A21" s="28" t="s">
        <v>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5">
      <c r="A22" s="28" t="s">
        <v>153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</sheetData>
  <mergeCells count="10">
    <mergeCell ref="A12:A18"/>
    <mergeCell ref="B12:C12"/>
    <mergeCell ref="B13:B15"/>
    <mergeCell ref="B16:B18"/>
    <mergeCell ref="A1:I1"/>
    <mergeCell ref="A4:C4"/>
    <mergeCell ref="A5:A11"/>
    <mergeCell ref="B5:C5"/>
    <mergeCell ref="B6:B8"/>
    <mergeCell ref="B9:B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1" sqref="A11"/>
    </sheetView>
  </sheetViews>
  <sheetFormatPr baseColWidth="10" defaultRowHeight="15" x14ac:dyDescent="0.25"/>
  <cols>
    <col min="1" max="1" width="22.140625" style="25" customWidth="1"/>
    <col min="2" max="16384" width="11.42578125" style="25"/>
  </cols>
  <sheetData>
    <row r="1" spans="1:12" s="155" customFormat="1" x14ac:dyDescent="0.25">
      <c r="A1" s="154" t="s">
        <v>103</v>
      </c>
    </row>
    <row r="3" spans="1:12" ht="15" customHeight="1" x14ac:dyDescent="0.25">
      <c r="A3" s="124" t="s">
        <v>104</v>
      </c>
      <c r="B3" s="94" t="s">
        <v>105</v>
      </c>
      <c r="C3" s="99"/>
      <c r="D3" s="99"/>
      <c r="E3" s="94" t="s">
        <v>106</v>
      </c>
      <c r="F3" s="99"/>
      <c r="G3" s="99"/>
      <c r="H3" s="94" t="s">
        <v>107</v>
      </c>
      <c r="I3" s="99"/>
      <c r="J3" s="99"/>
    </row>
    <row r="4" spans="1:12" x14ac:dyDescent="0.25">
      <c r="A4" s="125"/>
      <c r="B4" s="76">
        <v>2021</v>
      </c>
      <c r="C4" s="76">
        <v>2022</v>
      </c>
      <c r="D4" s="76">
        <v>2023</v>
      </c>
      <c r="E4" s="76">
        <v>2021</v>
      </c>
      <c r="F4" s="76">
        <v>2022</v>
      </c>
      <c r="G4" s="76">
        <v>2023</v>
      </c>
      <c r="H4" s="76">
        <v>2021</v>
      </c>
      <c r="I4" s="76">
        <v>2022</v>
      </c>
      <c r="J4" s="76">
        <v>2023</v>
      </c>
    </row>
    <row r="5" spans="1:12" x14ac:dyDescent="0.25">
      <c r="A5" s="156" t="s">
        <v>105</v>
      </c>
      <c r="B5" s="157">
        <v>9354</v>
      </c>
      <c r="C5" s="157">
        <v>10378</v>
      </c>
      <c r="D5" s="157">
        <v>11470</v>
      </c>
      <c r="E5" s="158">
        <v>7165</v>
      </c>
      <c r="F5" s="158">
        <v>8053</v>
      </c>
      <c r="G5" s="158">
        <v>8773</v>
      </c>
      <c r="H5" s="157">
        <v>2189</v>
      </c>
      <c r="I5" s="157">
        <v>2325</v>
      </c>
      <c r="J5" s="157">
        <v>2697</v>
      </c>
    </row>
    <row r="6" spans="1:12" x14ac:dyDescent="0.25">
      <c r="A6" s="156" t="s">
        <v>108</v>
      </c>
      <c r="B6" s="157">
        <v>1407</v>
      </c>
      <c r="C6" s="157">
        <v>1525</v>
      </c>
      <c r="D6" s="157">
        <v>1531</v>
      </c>
      <c r="E6" s="158">
        <v>1235</v>
      </c>
      <c r="F6" s="158">
        <v>1292</v>
      </c>
      <c r="G6" s="158">
        <v>1296</v>
      </c>
      <c r="H6" s="157">
        <v>172</v>
      </c>
      <c r="I6" s="157">
        <v>233</v>
      </c>
      <c r="J6" s="157">
        <v>235</v>
      </c>
    </row>
    <row r="7" spans="1:12" x14ac:dyDescent="0.25">
      <c r="A7" s="159" t="s">
        <v>109</v>
      </c>
      <c r="B7" s="157">
        <v>7947</v>
      </c>
      <c r="C7" s="157">
        <v>8853</v>
      </c>
      <c r="D7" s="157">
        <v>9939</v>
      </c>
      <c r="E7" s="158">
        <v>5930</v>
      </c>
      <c r="F7" s="158">
        <v>6761</v>
      </c>
      <c r="G7" s="158">
        <v>7477</v>
      </c>
      <c r="H7" s="157">
        <v>2017</v>
      </c>
      <c r="I7" s="157">
        <v>2092</v>
      </c>
      <c r="J7" s="157">
        <v>2462</v>
      </c>
    </row>
    <row r="9" spans="1:12" x14ac:dyDescent="0.25">
      <c r="A9" s="160" t="s">
        <v>110</v>
      </c>
    </row>
    <row r="10" spans="1:12" x14ac:dyDescent="0.25">
      <c r="A10" s="161" t="s">
        <v>75</v>
      </c>
    </row>
    <row r="11" spans="1:12" x14ac:dyDescent="0.25">
      <c r="A11" s="165" t="s">
        <v>154</v>
      </c>
    </row>
    <row r="13" spans="1:12" x14ac:dyDescent="0.25">
      <c r="A13" s="162" t="s">
        <v>111</v>
      </c>
      <c r="B13" s="163"/>
      <c r="C13" s="163"/>
      <c r="D13" s="163"/>
    </row>
    <row r="14" spans="1:12" x14ac:dyDescent="0.25">
      <c r="A14" s="25" t="s">
        <v>112</v>
      </c>
    </row>
    <row r="15" spans="1:12" x14ac:dyDescent="0.25">
      <c r="A15" s="25" t="s">
        <v>113</v>
      </c>
    </row>
    <row r="16" spans="1:12" x14ac:dyDescent="0.25">
      <c r="A16" s="164" t="s">
        <v>114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</row>
    <row r="17" spans="1:1" x14ac:dyDescent="0.25">
      <c r="A17" s="25" t="s">
        <v>115</v>
      </c>
    </row>
  </sheetData>
  <mergeCells count="5">
    <mergeCell ref="A3:A4"/>
    <mergeCell ref="B3:D3"/>
    <mergeCell ref="E3:G3"/>
    <mergeCell ref="H3:J3"/>
    <mergeCell ref="A16:L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1" sqref="A11"/>
    </sheetView>
  </sheetViews>
  <sheetFormatPr baseColWidth="10" defaultRowHeight="15" x14ac:dyDescent="0.25"/>
  <cols>
    <col min="1" max="1" width="17.85546875" style="25" customWidth="1"/>
    <col min="2" max="16384" width="11.42578125" style="25"/>
  </cols>
  <sheetData>
    <row r="1" spans="1:10" s="155" customFormat="1" x14ac:dyDescent="0.25">
      <c r="A1" s="154" t="s">
        <v>116</v>
      </c>
    </row>
    <row r="3" spans="1:10" x14ac:dyDescent="0.25">
      <c r="A3" s="124" t="s">
        <v>104</v>
      </c>
      <c r="B3" s="94" t="s">
        <v>105</v>
      </c>
      <c r="C3" s="99"/>
      <c r="D3" s="99"/>
      <c r="E3" s="94" t="s">
        <v>106</v>
      </c>
      <c r="F3" s="99"/>
      <c r="G3" s="99"/>
      <c r="H3" s="94" t="s">
        <v>107</v>
      </c>
      <c r="I3" s="99"/>
      <c r="J3" s="99"/>
    </row>
    <row r="4" spans="1:10" x14ac:dyDescent="0.25">
      <c r="A4" s="125"/>
      <c r="B4" s="76">
        <v>2021</v>
      </c>
      <c r="C4" s="76">
        <v>2022</v>
      </c>
      <c r="D4" s="76">
        <v>2023</v>
      </c>
      <c r="E4" s="76">
        <v>2021</v>
      </c>
      <c r="F4" s="76">
        <v>2022</v>
      </c>
      <c r="G4" s="76">
        <v>2023</v>
      </c>
      <c r="H4" s="76">
        <v>2021</v>
      </c>
      <c r="I4" s="76">
        <v>2022</v>
      </c>
      <c r="J4" s="76">
        <v>2023</v>
      </c>
    </row>
    <row r="5" spans="1:10" x14ac:dyDescent="0.25">
      <c r="A5" s="23" t="s">
        <v>105</v>
      </c>
      <c r="B5" s="157">
        <v>10310</v>
      </c>
      <c r="C5" s="157">
        <v>9836</v>
      </c>
      <c r="D5" s="157">
        <v>10743</v>
      </c>
      <c r="E5" s="158">
        <v>1267</v>
      </c>
      <c r="F5" s="158">
        <v>1121</v>
      </c>
      <c r="G5" s="158">
        <v>1102</v>
      </c>
      <c r="H5" s="157">
        <v>9043</v>
      </c>
      <c r="I5" s="157">
        <v>8715</v>
      </c>
      <c r="J5" s="157">
        <v>9641</v>
      </c>
    </row>
    <row r="6" spans="1:10" x14ac:dyDescent="0.25">
      <c r="A6" s="23" t="s">
        <v>117</v>
      </c>
      <c r="B6" s="157">
        <v>8329</v>
      </c>
      <c r="C6" s="157">
        <v>8042</v>
      </c>
      <c r="D6" s="157">
        <v>8613</v>
      </c>
      <c r="E6" s="158">
        <v>921</v>
      </c>
      <c r="F6" s="158">
        <v>810</v>
      </c>
      <c r="G6" s="158">
        <v>742</v>
      </c>
      <c r="H6" s="157">
        <v>7408</v>
      </c>
      <c r="I6" s="157">
        <v>7232</v>
      </c>
      <c r="J6" s="157">
        <v>7871</v>
      </c>
    </row>
    <row r="7" spans="1:10" x14ac:dyDescent="0.25">
      <c r="A7" s="23" t="s">
        <v>118</v>
      </c>
      <c r="B7" s="157">
        <v>1981</v>
      </c>
      <c r="C7" s="157">
        <v>1794</v>
      </c>
      <c r="D7" s="157">
        <v>2130</v>
      </c>
      <c r="E7" s="158">
        <v>346</v>
      </c>
      <c r="F7" s="158">
        <v>311</v>
      </c>
      <c r="G7" s="158">
        <v>360</v>
      </c>
      <c r="H7" s="157">
        <v>1635</v>
      </c>
      <c r="I7" s="157">
        <v>1483</v>
      </c>
      <c r="J7" s="157">
        <v>1770</v>
      </c>
    </row>
    <row r="9" spans="1:10" x14ac:dyDescent="0.25">
      <c r="A9" s="160" t="s">
        <v>119</v>
      </c>
    </row>
    <row r="10" spans="1:10" x14ac:dyDescent="0.25">
      <c r="A10" s="161" t="s">
        <v>75</v>
      </c>
    </row>
    <row r="11" spans="1:10" x14ac:dyDescent="0.25">
      <c r="A11" s="165" t="s">
        <v>154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0" sqref="A10"/>
    </sheetView>
  </sheetViews>
  <sheetFormatPr baseColWidth="10" defaultRowHeight="15" x14ac:dyDescent="0.25"/>
  <cols>
    <col min="1" max="1" width="25" style="25" customWidth="1"/>
    <col min="2" max="16384" width="11.42578125" style="25"/>
  </cols>
  <sheetData>
    <row r="1" spans="1:12" s="155" customFormat="1" x14ac:dyDescent="0.25">
      <c r="A1" s="154" t="s">
        <v>120</v>
      </c>
      <c r="B1" s="166"/>
      <c r="C1" s="166"/>
      <c r="D1" s="166"/>
    </row>
    <row r="2" spans="1:12" x14ac:dyDescent="0.25">
      <c r="A2" s="64"/>
    </row>
    <row r="3" spans="1:12" x14ac:dyDescent="0.25">
      <c r="A3" s="108" t="s">
        <v>109</v>
      </c>
      <c r="B3" s="94" t="s">
        <v>105</v>
      </c>
      <c r="C3" s="99"/>
      <c r="D3" s="99"/>
      <c r="E3" s="94" t="s">
        <v>121</v>
      </c>
      <c r="F3" s="99"/>
      <c r="G3" s="99"/>
      <c r="H3" s="94" t="s">
        <v>122</v>
      </c>
      <c r="I3" s="99"/>
      <c r="J3" s="99"/>
    </row>
    <row r="4" spans="1:12" x14ac:dyDescent="0.25">
      <c r="A4" s="108"/>
      <c r="B4" s="76">
        <v>2021</v>
      </c>
      <c r="C4" s="76">
        <v>2022</v>
      </c>
      <c r="D4" s="76">
        <v>2023</v>
      </c>
      <c r="E4" s="76">
        <v>2021</v>
      </c>
      <c r="F4" s="76">
        <v>2022</v>
      </c>
      <c r="G4" s="76">
        <v>2023</v>
      </c>
      <c r="H4" s="76">
        <v>2021</v>
      </c>
      <c r="I4" s="76">
        <v>2022</v>
      </c>
      <c r="J4" s="76">
        <v>2023</v>
      </c>
    </row>
    <row r="5" spans="1:12" x14ac:dyDescent="0.25">
      <c r="A5" s="23" t="s">
        <v>105</v>
      </c>
      <c r="B5" s="167">
        <v>491</v>
      </c>
      <c r="C5" s="167">
        <v>577</v>
      </c>
      <c r="D5" s="167">
        <v>548</v>
      </c>
      <c r="E5" s="168">
        <v>467</v>
      </c>
      <c r="F5" s="168">
        <v>547</v>
      </c>
      <c r="G5" s="168">
        <v>517</v>
      </c>
      <c r="H5" s="168">
        <f>B5-E5</f>
        <v>24</v>
      </c>
      <c r="I5" s="168">
        <f t="shared" ref="I5:J7" si="0">C5-F5</f>
        <v>30</v>
      </c>
      <c r="J5" s="168">
        <f t="shared" si="0"/>
        <v>31</v>
      </c>
    </row>
    <row r="6" spans="1:12" ht="30" x14ac:dyDescent="0.25">
      <c r="A6" s="169" t="s">
        <v>123</v>
      </c>
      <c r="B6" s="167">
        <v>383</v>
      </c>
      <c r="C6" s="167">
        <v>432</v>
      </c>
      <c r="D6" s="167">
        <v>367</v>
      </c>
      <c r="E6" s="168">
        <v>375</v>
      </c>
      <c r="F6" s="168">
        <v>425</v>
      </c>
      <c r="G6" s="168">
        <v>357</v>
      </c>
      <c r="H6" s="168">
        <f t="shared" ref="H6:H7" si="1">B6-E6</f>
        <v>8</v>
      </c>
      <c r="I6" s="168">
        <f t="shared" si="0"/>
        <v>7</v>
      </c>
      <c r="J6" s="168">
        <f t="shared" si="0"/>
        <v>10</v>
      </c>
    </row>
    <row r="7" spans="1:12" ht="45" x14ac:dyDescent="0.25">
      <c r="A7" s="169" t="s">
        <v>124</v>
      </c>
      <c r="B7" s="167">
        <v>108</v>
      </c>
      <c r="C7" s="167">
        <v>145</v>
      </c>
      <c r="D7" s="167">
        <v>181</v>
      </c>
      <c r="E7" s="168">
        <v>92</v>
      </c>
      <c r="F7" s="168">
        <v>122</v>
      </c>
      <c r="G7" s="168">
        <v>160</v>
      </c>
      <c r="H7" s="168">
        <f t="shared" si="1"/>
        <v>16</v>
      </c>
      <c r="I7" s="168">
        <f t="shared" si="0"/>
        <v>23</v>
      </c>
      <c r="J7" s="168">
        <f t="shared" si="0"/>
        <v>21</v>
      </c>
    </row>
    <row r="8" spans="1:12" x14ac:dyDescent="0.25">
      <c r="A8" s="160" t="s">
        <v>125</v>
      </c>
    </row>
    <row r="9" spans="1:12" x14ac:dyDescent="0.25">
      <c r="A9" s="161" t="s">
        <v>75</v>
      </c>
    </row>
    <row r="10" spans="1:12" x14ac:dyDescent="0.25">
      <c r="A10" s="165" t="s">
        <v>154</v>
      </c>
    </row>
    <row r="12" spans="1:12" x14ac:dyDescent="0.25">
      <c r="A12" s="162" t="s">
        <v>111</v>
      </c>
      <c r="B12" s="163"/>
      <c r="C12" s="163"/>
      <c r="D12" s="163"/>
    </row>
    <row r="13" spans="1:12" x14ac:dyDescent="0.25">
      <c r="A13" s="25" t="s">
        <v>112</v>
      </c>
    </row>
    <row r="14" spans="1:12" x14ac:dyDescent="0.25">
      <c r="A14" s="25" t="s">
        <v>113</v>
      </c>
    </row>
    <row r="15" spans="1:12" x14ac:dyDescent="0.25">
      <c r="A15" s="164" t="s">
        <v>114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</row>
    <row r="16" spans="1:12" x14ac:dyDescent="0.25">
      <c r="A16" s="25" t="s">
        <v>115</v>
      </c>
    </row>
  </sheetData>
  <mergeCells count="5">
    <mergeCell ref="A3:A4"/>
    <mergeCell ref="B3:D3"/>
    <mergeCell ref="E3:G3"/>
    <mergeCell ref="H3:J3"/>
    <mergeCell ref="A15:L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>
      <selection activeCell="A2" sqref="A2"/>
    </sheetView>
  </sheetViews>
  <sheetFormatPr baseColWidth="10" defaultRowHeight="15" x14ac:dyDescent="0.25"/>
  <cols>
    <col min="1" max="1" width="18.85546875" customWidth="1"/>
    <col min="3" max="3" width="17.85546875" customWidth="1"/>
    <col min="4" max="4" width="19.7109375" customWidth="1"/>
  </cols>
  <sheetData>
    <row r="1" spans="1:12" x14ac:dyDescent="0.25">
      <c r="A1" s="24" t="s">
        <v>155</v>
      </c>
    </row>
    <row r="3" spans="1:12" x14ac:dyDescent="0.25">
      <c r="A3" s="113"/>
      <c r="B3" s="114"/>
      <c r="C3" s="115"/>
      <c r="D3" s="63"/>
      <c r="E3" s="17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</row>
    <row r="4" spans="1:12" x14ac:dyDescent="0.25">
      <c r="A4" s="126" t="s">
        <v>126</v>
      </c>
      <c r="B4" s="127"/>
      <c r="C4" s="127"/>
      <c r="D4" s="128"/>
      <c r="E4" s="69">
        <v>34278</v>
      </c>
      <c r="F4" s="69">
        <v>37090</v>
      </c>
      <c r="G4" s="69">
        <v>42810</v>
      </c>
      <c r="H4" s="69">
        <v>46621</v>
      </c>
      <c r="I4" s="69">
        <v>48075</v>
      </c>
      <c r="J4" s="69">
        <v>61092</v>
      </c>
      <c r="K4" s="69">
        <v>65605</v>
      </c>
      <c r="L4" s="69">
        <v>71588</v>
      </c>
    </row>
    <row r="5" spans="1:12" x14ac:dyDescent="0.25">
      <c r="A5" s="110" t="s">
        <v>127</v>
      </c>
      <c r="B5" s="129" t="s">
        <v>128</v>
      </c>
      <c r="C5" s="130"/>
      <c r="D5" s="131"/>
      <c r="E5" s="19">
        <v>10681</v>
      </c>
      <c r="F5" s="19">
        <v>11769</v>
      </c>
      <c r="G5" s="19">
        <v>13718</v>
      </c>
      <c r="H5" s="19">
        <v>15288</v>
      </c>
      <c r="I5" s="19">
        <v>16816</v>
      </c>
      <c r="J5" s="19">
        <v>22531</v>
      </c>
      <c r="K5" s="19">
        <v>25278</v>
      </c>
      <c r="L5" s="19">
        <v>28242</v>
      </c>
    </row>
    <row r="6" spans="1:12" x14ac:dyDescent="0.25">
      <c r="A6" s="111"/>
      <c r="B6" s="109" t="s">
        <v>43</v>
      </c>
      <c r="C6" s="120" t="s">
        <v>60</v>
      </c>
      <c r="D6" s="121"/>
      <c r="E6" s="20">
        <v>7711</v>
      </c>
      <c r="F6" s="20">
        <v>8549</v>
      </c>
      <c r="G6" s="20">
        <v>10021</v>
      </c>
      <c r="H6" s="20">
        <v>11076</v>
      </c>
      <c r="I6" s="20">
        <v>12400</v>
      </c>
      <c r="J6" s="20">
        <v>16619</v>
      </c>
      <c r="K6" s="20">
        <v>18700</v>
      </c>
      <c r="L6" s="20">
        <v>20625</v>
      </c>
    </row>
    <row r="7" spans="1:12" x14ac:dyDescent="0.25">
      <c r="A7" s="111"/>
      <c r="B7" s="109"/>
      <c r="C7" s="122" t="s">
        <v>61</v>
      </c>
      <c r="D7" s="21" t="s">
        <v>83</v>
      </c>
      <c r="E7" s="22">
        <v>1777</v>
      </c>
      <c r="F7" s="22">
        <v>2004</v>
      </c>
      <c r="G7" s="22">
        <v>2469</v>
      </c>
      <c r="H7" s="22">
        <v>2942</v>
      </c>
      <c r="I7" s="22">
        <v>3707</v>
      </c>
      <c r="J7" s="22">
        <v>5355</v>
      </c>
      <c r="K7" s="22">
        <v>6308</v>
      </c>
      <c r="L7" s="22">
        <v>7176</v>
      </c>
    </row>
    <row r="8" spans="1:12" x14ac:dyDescent="0.25">
      <c r="A8" s="111"/>
      <c r="B8" s="109"/>
      <c r="C8" s="123"/>
      <c r="D8" s="21" t="s">
        <v>84</v>
      </c>
      <c r="E8" s="22">
        <v>1306</v>
      </c>
      <c r="F8" s="22">
        <v>1445</v>
      </c>
      <c r="G8" s="22">
        <v>1694</v>
      </c>
      <c r="H8" s="22">
        <v>1803</v>
      </c>
      <c r="I8" s="22">
        <v>1942</v>
      </c>
      <c r="J8" s="22">
        <v>2678</v>
      </c>
      <c r="K8" s="22">
        <v>2720</v>
      </c>
      <c r="L8" s="22">
        <v>2976</v>
      </c>
    </row>
    <row r="9" spans="1:12" x14ac:dyDescent="0.25">
      <c r="A9" s="111"/>
      <c r="B9" s="109"/>
      <c r="C9" s="118" t="s">
        <v>74</v>
      </c>
      <c r="D9" s="119"/>
      <c r="E9" s="22">
        <v>4628</v>
      </c>
      <c r="F9" s="22">
        <v>5100</v>
      </c>
      <c r="G9" s="22">
        <v>5858</v>
      </c>
      <c r="H9" s="22">
        <v>6331</v>
      </c>
      <c r="I9" s="22">
        <v>6751</v>
      </c>
      <c r="J9" s="22">
        <v>8586</v>
      </c>
      <c r="K9" s="22">
        <v>9672</v>
      </c>
      <c r="L9" s="22">
        <v>10473</v>
      </c>
    </row>
    <row r="10" spans="1:12" x14ac:dyDescent="0.25">
      <c r="A10" s="111"/>
      <c r="B10" s="109" t="s">
        <v>44</v>
      </c>
      <c r="C10" s="120" t="s">
        <v>63</v>
      </c>
      <c r="D10" s="121"/>
      <c r="E10" s="20">
        <v>2970</v>
      </c>
      <c r="F10" s="20">
        <v>3220</v>
      </c>
      <c r="G10" s="20">
        <v>3697</v>
      </c>
      <c r="H10" s="20">
        <v>4212</v>
      </c>
      <c r="I10" s="20">
        <v>4416</v>
      </c>
      <c r="J10" s="20">
        <v>5912</v>
      </c>
      <c r="K10" s="20">
        <v>6578</v>
      </c>
      <c r="L10" s="20">
        <v>7617</v>
      </c>
    </row>
    <row r="11" spans="1:12" x14ac:dyDescent="0.25">
      <c r="A11" s="111"/>
      <c r="B11" s="109"/>
      <c r="C11" s="118" t="s">
        <v>61</v>
      </c>
      <c r="D11" s="119"/>
      <c r="E11" s="22">
        <v>570</v>
      </c>
      <c r="F11" s="22">
        <v>659</v>
      </c>
      <c r="G11" s="22">
        <v>762</v>
      </c>
      <c r="H11" s="22">
        <v>929</v>
      </c>
      <c r="I11" s="22">
        <v>1038</v>
      </c>
      <c r="J11" s="22">
        <v>1408</v>
      </c>
      <c r="K11" s="22">
        <v>1559</v>
      </c>
      <c r="L11" s="22">
        <v>1877</v>
      </c>
    </row>
    <row r="12" spans="1:12" x14ac:dyDescent="0.25">
      <c r="A12" s="112"/>
      <c r="B12" s="109"/>
      <c r="C12" s="118" t="s">
        <v>74</v>
      </c>
      <c r="D12" s="119"/>
      <c r="E12" s="22">
        <v>2400</v>
      </c>
      <c r="F12" s="22">
        <v>2561</v>
      </c>
      <c r="G12" s="22">
        <v>2935</v>
      </c>
      <c r="H12" s="22">
        <v>3283</v>
      </c>
      <c r="I12" s="22">
        <v>3378</v>
      </c>
      <c r="J12" s="22">
        <v>4504</v>
      </c>
      <c r="K12" s="22">
        <v>5019</v>
      </c>
      <c r="L12" s="22">
        <v>5740</v>
      </c>
    </row>
    <row r="13" spans="1:12" x14ac:dyDescent="0.25">
      <c r="A13" s="110" t="s">
        <v>0</v>
      </c>
      <c r="B13" s="71" t="s">
        <v>129</v>
      </c>
      <c r="C13" s="72"/>
      <c r="D13" s="62"/>
      <c r="E13" s="19">
        <v>16444</v>
      </c>
      <c r="F13" s="19">
        <v>17252</v>
      </c>
      <c r="G13" s="19">
        <v>19381</v>
      </c>
      <c r="H13" s="19">
        <v>20754</v>
      </c>
      <c r="I13" s="19">
        <v>20163</v>
      </c>
      <c r="J13" s="19">
        <v>25471</v>
      </c>
      <c r="K13" s="19">
        <v>27655</v>
      </c>
      <c r="L13" s="19">
        <v>29222</v>
      </c>
    </row>
    <row r="14" spans="1:12" x14ac:dyDescent="0.25">
      <c r="A14" s="111"/>
      <c r="B14" s="109" t="s">
        <v>43</v>
      </c>
      <c r="C14" s="120" t="s">
        <v>60</v>
      </c>
      <c r="D14" s="121"/>
      <c r="E14" s="20">
        <v>11734</v>
      </c>
      <c r="F14" s="20">
        <v>12399</v>
      </c>
      <c r="G14" s="20">
        <v>14168</v>
      </c>
      <c r="H14" s="20">
        <v>15067</v>
      </c>
      <c r="I14" s="20">
        <v>14965</v>
      </c>
      <c r="J14" s="20">
        <v>18594</v>
      </c>
      <c r="K14" s="20">
        <v>20495</v>
      </c>
      <c r="L14" s="20">
        <v>21242</v>
      </c>
    </row>
    <row r="15" spans="1:12" x14ac:dyDescent="0.25">
      <c r="A15" s="111"/>
      <c r="B15" s="109"/>
      <c r="C15" s="122" t="s">
        <v>61</v>
      </c>
      <c r="D15" s="21" t="s">
        <v>83</v>
      </c>
      <c r="E15" s="22">
        <v>515</v>
      </c>
      <c r="F15" s="22">
        <v>500</v>
      </c>
      <c r="G15" s="22">
        <v>587</v>
      </c>
      <c r="H15" s="22">
        <v>636</v>
      </c>
      <c r="I15" s="22">
        <v>856</v>
      </c>
      <c r="J15" s="22">
        <v>1020</v>
      </c>
      <c r="K15" s="22">
        <v>1217</v>
      </c>
      <c r="L15" s="22">
        <v>1278</v>
      </c>
    </row>
    <row r="16" spans="1:12" x14ac:dyDescent="0.25">
      <c r="A16" s="111"/>
      <c r="B16" s="109"/>
      <c r="C16" s="123"/>
      <c r="D16" s="21" t="s">
        <v>84</v>
      </c>
      <c r="E16" s="22">
        <v>3127</v>
      </c>
      <c r="F16" s="22">
        <v>3582</v>
      </c>
      <c r="G16" s="22">
        <v>3798</v>
      </c>
      <c r="H16" s="22">
        <v>4179</v>
      </c>
      <c r="I16" s="22">
        <v>4239</v>
      </c>
      <c r="J16" s="22">
        <v>5459</v>
      </c>
      <c r="K16" s="22">
        <v>5695</v>
      </c>
      <c r="L16" s="22">
        <v>5927</v>
      </c>
    </row>
    <row r="17" spans="1:12" x14ac:dyDescent="0.25">
      <c r="A17" s="111"/>
      <c r="B17" s="109"/>
      <c r="C17" s="118" t="s">
        <v>74</v>
      </c>
      <c r="D17" s="119"/>
      <c r="E17" s="22">
        <v>8092</v>
      </c>
      <c r="F17" s="22">
        <v>8317</v>
      </c>
      <c r="G17" s="22">
        <v>9783</v>
      </c>
      <c r="H17" s="22">
        <v>10252</v>
      </c>
      <c r="I17" s="22">
        <v>9870</v>
      </c>
      <c r="J17" s="22">
        <v>12115</v>
      </c>
      <c r="K17" s="22">
        <v>13583</v>
      </c>
      <c r="L17" s="22">
        <v>14037</v>
      </c>
    </row>
    <row r="18" spans="1:12" x14ac:dyDescent="0.25">
      <c r="A18" s="111"/>
      <c r="B18" s="109" t="s">
        <v>44</v>
      </c>
      <c r="C18" s="120" t="s">
        <v>63</v>
      </c>
      <c r="D18" s="121"/>
      <c r="E18" s="20">
        <v>4710</v>
      </c>
      <c r="F18" s="20">
        <v>4853</v>
      </c>
      <c r="G18" s="20">
        <v>5213</v>
      </c>
      <c r="H18" s="20">
        <v>5687</v>
      </c>
      <c r="I18" s="20">
        <v>5198</v>
      </c>
      <c r="J18" s="20">
        <v>6877</v>
      </c>
      <c r="K18" s="20">
        <v>7160</v>
      </c>
      <c r="L18" s="20">
        <v>7980</v>
      </c>
    </row>
    <row r="19" spans="1:12" x14ac:dyDescent="0.25">
      <c r="A19" s="111"/>
      <c r="B19" s="109"/>
      <c r="C19" s="118" t="s">
        <v>61</v>
      </c>
      <c r="D19" s="119"/>
      <c r="E19" s="22">
        <v>772</v>
      </c>
      <c r="F19" s="22">
        <v>850</v>
      </c>
      <c r="G19" s="22">
        <v>860</v>
      </c>
      <c r="H19" s="22">
        <v>1011</v>
      </c>
      <c r="I19" s="22">
        <v>970</v>
      </c>
      <c r="J19" s="22">
        <v>1383</v>
      </c>
      <c r="K19" s="22">
        <v>1316</v>
      </c>
      <c r="L19" s="22">
        <v>1554</v>
      </c>
    </row>
    <row r="20" spans="1:12" x14ac:dyDescent="0.25">
      <c r="A20" s="112"/>
      <c r="B20" s="109"/>
      <c r="C20" s="118" t="s">
        <v>74</v>
      </c>
      <c r="D20" s="119"/>
      <c r="E20" s="22">
        <v>3938</v>
      </c>
      <c r="F20" s="22">
        <v>4003</v>
      </c>
      <c r="G20" s="22">
        <v>4353</v>
      </c>
      <c r="H20" s="22">
        <v>4676</v>
      </c>
      <c r="I20" s="22">
        <v>4228</v>
      </c>
      <c r="J20" s="22">
        <v>5494</v>
      </c>
      <c r="K20" s="22">
        <v>5844</v>
      </c>
      <c r="L20" s="22">
        <v>6426</v>
      </c>
    </row>
    <row r="21" spans="1:12" x14ac:dyDescent="0.25">
      <c r="A21" s="110" t="s">
        <v>130</v>
      </c>
      <c r="B21" s="71" t="s">
        <v>131</v>
      </c>
      <c r="C21" s="72"/>
      <c r="D21" s="62"/>
      <c r="E21" s="19">
        <v>933</v>
      </c>
      <c r="F21" s="19">
        <v>1024</v>
      </c>
      <c r="G21" s="19">
        <v>1585</v>
      </c>
      <c r="H21" s="19">
        <v>2163</v>
      </c>
      <c r="I21" s="19">
        <v>2263</v>
      </c>
      <c r="J21" s="19">
        <v>2780</v>
      </c>
      <c r="K21" s="19">
        <v>2836</v>
      </c>
      <c r="L21" s="19">
        <v>3367</v>
      </c>
    </row>
    <row r="22" spans="1:12" x14ac:dyDescent="0.25">
      <c r="A22" s="111"/>
      <c r="B22" s="132" t="s">
        <v>43</v>
      </c>
      <c r="C22" s="120" t="s">
        <v>60</v>
      </c>
      <c r="D22" s="121"/>
      <c r="E22" s="20">
        <v>813</v>
      </c>
      <c r="F22" s="20">
        <v>851</v>
      </c>
      <c r="G22" s="20">
        <v>1373</v>
      </c>
      <c r="H22" s="20">
        <v>1825</v>
      </c>
      <c r="I22" s="20">
        <v>1974</v>
      </c>
      <c r="J22" s="20">
        <v>2370</v>
      </c>
      <c r="K22" s="20">
        <v>2479</v>
      </c>
      <c r="L22" s="20">
        <v>2846</v>
      </c>
    </row>
    <row r="23" spans="1:12" x14ac:dyDescent="0.25">
      <c r="A23" s="111"/>
      <c r="B23" s="133"/>
      <c r="C23" s="122" t="s">
        <v>61</v>
      </c>
      <c r="D23" s="21" t="s">
        <v>83</v>
      </c>
      <c r="E23" s="22">
        <v>25</v>
      </c>
      <c r="F23" s="22">
        <v>28</v>
      </c>
      <c r="G23" s="22">
        <v>39</v>
      </c>
      <c r="H23" s="22">
        <v>60</v>
      </c>
      <c r="I23" s="22">
        <v>94</v>
      </c>
      <c r="J23" s="22">
        <v>97</v>
      </c>
      <c r="K23" s="22">
        <v>96</v>
      </c>
      <c r="L23" s="22">
        <v>128</v>
      </c>
    </row>
    <row r="24" spans="1:12" x14ac:dyDescent="0.25">
      <c r="A24" s="111"/>
      <c r="B24" s="133"/>
      <c r="C24" s="123"/>
      <c r="D24" s="21" t="s">
        <v>84</v>
      </c>
      <c r="E24" s="22">
        <v>12</v>
      </c>
      <c r="F24" s="22">
        <v>12</v>
      </c>
      <c r="G24" s="22">
        <v>25</v>
      </c>
      <c r="H24" s="22">
        <v>39</v>
      </c>
      <c r="I24" s="22">
        <v>51</v>
      </c>
      <c r="J24" s="22">
        <v>70</v>
      </c>
      <c r="K24" s="22">
        <v>70</v>
      </c>
      <c r="L24" s="22">
        <v>90</v>
      </c>
    </row>
    <row r="25" spans="1:12" x14ac:dyDescent="0.25">
      <c r="A25" s="111"/>
      <c r="B25" s="134"/>
      <c r="C25" s="118" t="s">
        <v>74</v>
      </c>
      <c r="D25" s="119"/>
      <c r="E25" s="22">
        <v>776</v>
      </c>
      <c r="F25" s="22">
        <v>811</v>
      </c>
      <c r="G25" s="22">
        <v>1309</v>
      </c>
      <c r="H25" s="22">
        <v>1726</v>
      </c>
      <c r="I25" s="22">
        <v>1829</v>
      </c>
      <c r="J25" s="22">
        <v>2203</v>
      </c>
      <c r="K25" s="22">
        <v>2313</v>
      </c>
      <c r="L25" s="22">
        <v>2628</v>
      </c>
    </row>
    <row r="26" spans="1:12" x14ac:dyDescent="0.25">
      <c r="A26" s="112"/>
      <c r="B26" s="73" t="s">
        <v>44</v>
      </c>
      <c r="C26" s="120" t="s">
        <v>63</v>
      </c>
      <c r="D26" s="121"/>
      <c r="E26" s="20">
        <v>120</v>
      </c>
      <c r="F26" s="20">
        <v>173</v>
      </c>
      <c r="G26" s="20">
        <v>212</v>
      </c>
      <c r="H26" s="20">
        <v>338</v>
      </c>
      <c r="I26" s="20">
        <v>289</v>
      </c>
      <c r="J26" s="20">
        <v>410</v>
      </c>
      <c r="K26" s="20">
        <v>357</v>
      </c>
      <c r="L26" s="20">
        <v>521</v>
      </c>
    </row>
    <row r="27" spans="1:12" x14ac:dyDescent="0.25">
      <c r="A27" s="110" t="s">
        <v>3</v>
      </c>
      <c r="B27" s="129" t="s">
        <v>132</v>
      </c>
      <c r="C27" s="130"/>
      <c r="D27" s="131"/>
      <c r="E27" s="19">
        <v>6220</v>
      </c>
      <c r="F27" s="19">
        <v>7045</v>
      </c>
      <c r="G27" s="19">
        <v>8126</v>
      </c>
      <c r="H27" s="19">
        <v>8416</v>
      </c>
      <c r="I27" s="19">
        <v>8833</v>
      </c>
      <c r="J27" s="19">
        <v>10310</v>
      </c>
      <c r="K27" s="19">
        <v>9836</v>
      </c>
      <c r="L27" s="19">
        <v>10757</v>
      </c>
    </row>
    <row r="28" spans="1:12" x14ac:dyDescent="0.25">
      <c r="A28" s="111"/>
      <c r="B28" s="109" t="s">
        <v>43</v>
      </c>
      <c r="C28" s="120" t="s">
        <v>60</v>
      </c>
      <c r="D28" s="121"/>
      <c r="E28" s="20">
        <v>5149</v>
      </c>
      <c r="F28" s="20">
        <v>5766</v>
      </c>
      <c r="G28" s="20">
        <v>6559</v>
      </c>
      <c r="H28" s="20">
        <v>6730</v>
      </c>
      <c r="I28" s="20">
        <v>7017</v>
      </c>
      <c r="J28" s="20">
        <v>8329</v>
      </c>
      <c r="K28" s="20">
        <v>8042</v>
      </c>
      <c r="L28" s="20">
        <v>8628</v>
      </c>
    </row>
    <row r="29" spans="1:12" x14ac:dyDescent="0.25">
      <c r="A29" s="111"/>
      <c r="B29" s="109"/>
      <c r="C29" s="122" t="s">
        <v>61</v>
      </c>
      <c r="D29" s="21" t="s">
        <v>83</v>
      </c>
      <c r="E29" s="22">
        <v>66</v>
      </c>
      <c r="F29" s="22">
        <v>93</v>
      </c>
      <c r="G29" s="22">
        <v>96</v>
      </c>
      <c r="H29" s="22">
        <v>115</v>
      </c>
      <c r="I29" s="22">
        <v>125</v>
      </c>
      <c r="J29" s="22">
        <v>111</v>
      </c>
      <c r="K29" s="22">
        <v>139</v>
      </c>
      <c r="L29" s="22">
        <v>153</v>
      </c>
    </row>
    <row r="30" spans="1:12" x14ac:dyDescent="0.25">
      <c r="A30" s="111"/>
      <c r="B30" s="109"/>
      <c r="C30" s="123"/>
      <c r="D30" s="21" t="s">
        <v>84</v>
      </c>
      <c r="E30" s="22">
        <v>521</v>
      </c>
      <c r="F30" s="22">
        <v>574</v>
      </c>
      <c r="G30" s="22">
        <v>662</v>
      </c>
      <c r="H30" s="22">
        <v>640</v>
      </c>
      <c r="I30" s="22">
        <v>761</v>
      </c>
      <c r="J30" s="22">
        <v>851</v>
      </c>
      <c r="K30" s="22">
        <v>891</v>
      </c>
      <c r="L30" s="22">
        <v>958</v>
      </c>
    </row>
    <row r="31" spans="1:12" x14ac:dyDescent="0.25">
      <c r="A31" s="111"/>
      <c r="B31" s="109"/>
      <c r="C31" s="118" t="s">
        <v>74</v>
      </c>
      <c r="D31" s="119"/>
      <c r="E31" s="22">
        <v>4562</v>
      </c>
      <c r="F31" s="22">
        <v>5099</v>
      </c>
      <c r="G31" s="22">
        <v>5801</v>
      </c>
      <c r="H31" s="22">
        <v>5975</v>
      </c>
      <c r="I31" s="22">
        <v>6131</v>
      </c>
      <c r="J31" s="22">
        <v>7367</v>
      </c>
      <c r="K31" s="22">
        <v>7012</v>
      </c>
      <c r="L31" s="22">
        <v>7517</v>
      </c>
    </row>
    <row r="32" spans="1:12" x14ac:dyDescent="0.25">
      <c r="A32" s="111"/>
      <c r="B32" s="109" t="s">
        <v>44</v>
      </c>
      <c r="C32" s="120" t="s">
        <v>63</v>
      </c>
      <c r="D32" s="121"/>
      <c r="E32" s="20">
        <v>1071</v>
      </c>
      <c r="F32" s="20">
        <v>1279</v>
      </c>
      <c r="G32" s="20">
        <v>1567</v>
      </c>
      <c r="H32" s="20">
        <v>1686</v>
      </c>
      <c r="I32" s="20">
        <v>1816</v>
      </c>
      <c r="J32" s="20">
        <v>1981</v>
      </c>
      <c r="K32" s="20">
        <v>1794</v>
      </c>
      <c r="L32" s="20">
        <v>2129</v>
      </c>
    </row>
    <row r="33" spans="1:12" x14ac:dyDescent="0.25">
      <c r="A33" s="111"/>
      <c r="B33" s="109"/>
      <c r="C33" s="118" t="s">
        <v>61</v>
      </c>
      <c r="D33" s="119"/>
      <c r="E33" s="22">
        <v>59</v>
      </c>
      <c r="F33" s="22">
        <v>87</v>
      </c>
      <c r="G33" s="22">
        <v>111</v>
      </c>
      <c r="H33" s="22">
        <v>102</v>
      </c>
      <c r="I33" s="22">
        <v>124</v>
      </c>
      <c r="J33" s="22">
        <v>144</v>
      </c>
      <c r="K33" s="22">
        <v>126</v>
      </c>
      <c r="L33" s="22">
        <v>150</v>
      </c>
    </row>
    <row r="34" spans="1:12" x14ac:dyDescent="0.25">
      <c r="A34" s="112"/>
      <c r="B34" s="109"/>
      <c r="C34" s="118" t="s">
        <v>74</v>
      </c>
      <c r="D34" s="119"/>
      <c r="E34" s="22">
        <v>1012</v>
      </c>
      <c r="F34" s="22">
        <v>1192</v>
      </c>
      <c r="G34" s="22">
        <v>1456</v>
      </c>
      <c r="H34" s="22">
        <v>1584</v>
      </c>
      <c r="I34" s="22">
        <v>1692</v>
      </c>
      <c r="J34" s="22">
        <v>1837</v>
      </c>
      <c r="K34" s="22">
        <v>1668</v>
      </c>
      <c r="L34" s="22">
        <v>1979</v>
      </c>
    </row>
    <row r="36" spans="1:12" x14ac:dyDescent="0.25">
      <c r="A36" s="28" t="s">
        <v>133</v>
      </c>
    </row>
    <row r="37" spans="1:12" x14ac:dyDescent="0.25">
      <c r="A37" s="28" t="s">
        <v>75</v>
      </c>
    </row>
    <row r="38" spans="1:12" x14ac:dyDescent="0.25">
      <c r="A38" s="28" t="s">
        <v>134</v>
      </c>
    </row>
  </sheetData>
  <mergeCells count="37">
    <mergeCell ref="A27:A34"/>
    <mergeCell ref="B27:D27"/>
    <mergeCell ref="B28:B31"/>
    <mergeCell ref="C28:D28"/>
    <mergeCell ref="C29:C30"/>
    <mergeCell ref="C31:D31"/>
    <mergeCell ref="B32:B34"/>
    <mergeCell ref="C32:D32"/>
    <mergeCell ref="C33:D33"/>
    <mergeCell ref="C34:D34"/>
    <mergeCell ref="A21:A26"/>
    <mergeCell ref="B22:B25"/>
    <mergeCell ref="C22:D22"/>
    <mergeCell ref="C23:C24"/>
    <mergeCell ref="C25:D25"/>
    <mergeCell ref="C26:D26"/>
    <mergeCell ref="A13:A20"/>
    <mergeCell ref="B14:B17"/>
    <mergeCell ref="C14:D14"/>
    <mergeCell ref="C15:C16"/>
    <mergeCell ref="C17:D17"/>
    <mergeCell ref="B18:B20"/>
    <mergeCell ref="C18:D18"/>
    <mergeCell ref="C19:D19"/>
    <mergeCell ref="C20:D20"/>
    <mergeCell ref="A3:C3"/>
    <mergeCell ref="A4:D4"/>
    <mergeCell ref="A5:A12"/>
    <mergeCell ref="B5:D5"/>
    <mergeCell ref="B6:B9"/>
    <mergeCell ref="C6:D6"/>
    <mergeCell ref="C7:C8"/>
    <mergeCell ref="C9:D9"/>
    <mergeCell ref="B10:B12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O9" sqref="O9"/>
    </sheetView>
  </sheetViews>
  <sheetFormatPr baseColWidth="10" defaultRowHeight="15" x14ac:dyDescent="0.25"/>
  <cols>
    <col min="1" max="1" width="24.7109375" customWidth="1"/>
    <col min="2" max="2" width="11.42578125" customWidth="1"/>
    <col min="3" max="3" width="15.28515625" customWidth="1"/>
    <col min="4" max="4" width="20.140625" customWidth="1"/>
    <col min="5" max="5" width="13.42578125" customWidth="1"/>
    <col min="6" max="6" width="14.28515625" customWidth="1"/>
  </cols>
  <sheetData>
    <row r="1" spans="1:6" x14ac:dyDescent="0.25">
      <c r="A1" s="24" t="s">
        <v>156</v>
      </c>
    </row>
    <row r="2" spans="1:6" x14ac:dyDescent="0.25">
      <c r="A2" s="24"/>
    </row>
    <row r="3" spans="1:6" x14ac:dyDescent="0.25">
      <c r="A3" s="135"/>
      <c r="B3" s="135"/>
      <c r="C3" s="135"/>
      <c r="D3" s="135"/>
      <c r="E3" s="59" t="s">
        <v>8</v>
      </c>
      <c r="F3" s="59" t="s">
        <v>9</v>
      </c>
    </row>
    <row r="4" spans="1:6" x14ac:dyDescent="0.25">
      <c r="A4" s="110" t="s">
        <v>127</v>
      </c>
      <c r="B4" s="129" t="s">
        <v>128</v>
      </c>
      <c r="C4" s="130"/>
      <c r="D4" s="131"/>
      <c r="E4" s="19">
        <v>2728</v>
      </c>
      <c r="F4" s="19">
        <v>141595</v>
      </c>
    </row>
    <row r="5" spans="1:6" x14ac:dyDescent="0.25">
      <c r="A5" s="111"/>
      <c r="B5" s="109" t="s">
        <v>43</v>
      </c>
      <c r="C5" s="120" t="s">
        <v>60</v>
      </c>
      <c r="D5" s="121"/>
      <c r="E5" s="20">
        <v>1911</v>
      </c>
      <c r="F5" s="20">
        <v>103790</v>
      </c>
    </row>
    <row r="6" spans="1:6" x14ac:dyDescent="0.25">
      <c r="A6" s="111"/>
      <c r="B6" s="109"/>
      <c r="C6" s="122" t="s">
        <v>61</v>
      </c>
      <c r="D6" s="21" t="s">
        <v>83</v>
      </c>
      <c r="E6" s="22">
        <v>261</v>
      </c>
      <c r="F6" s="22">
        <v>31477</v>
      </c>
    </row>
    <row r="7" spans="1:6" x14ac:dyDescent="0.25">
      <c r="A7" s="111"/>
      <c r="B7" s="109"/>
      <c r="C7" s="123"/>
      <c r="D7" s="21" t="s">
        <v>84</v>
      </c>
      <c r="E7" s="22">
        <v>769</v>
      </c>
      <c r="F7" s="22">
        <v>15795</v>
      </c>
    </row>
    <row r="8" spans="1:6" x14ac:dyDescent="0.25">
      <c r="A8" s="111"/>
      <c r="B8" s="109"/>
      <c r="C8" s="118" t="s">
        <v>74</v>
      </c>
      <c r="D8" s="119"/>
      <c r="E8" s="22">
        <v>881</v>
      </c>
      <c r="F8" s="22">
        <v>56518</v>
      </c>
    </row>
    <row r="9" spans="1:6" x14ac:dyDescent="0.25">
      <c r="A9" s="111"/>
      <c r="B9" s="109" t="s">
        <v>44</v>
      </c>
      <c r="C9" s="120" t="s">
        <v>63</v>
      </c>
      <c r="D9" s="121"/>
      <c r="E9" s="20">
        <v>817</v>
      </c>
      <c r="F9" s="20">
        <v>37805</v>
      </c>
    </row>
    <row r="10" spans="1:6" x14ac:dyDescent="0.25">
      <c r="A10" s="111"/>
      <c r="B10" s="109"/>
      <c r="C10" s="118" t="s">
        <v>61</v>
      </c>
      <c r="D10" s="119"/>
      <c r="E10" s="22">
        <v>182</v>
      </c>
      <c r="F10" s="22">
        <v>8620</v>
      </c>
    </row>
    <row r="11" spans="1:6" x14ac:dyDescent="0.25">
      <c r="A11" s="112"/>
      <c r="B11" s="109"/>
      <c r="C11" s="118" t="s">
        <v>74</v>
      </c>
      <c r="D11" s="119"/>
      <c r="E11" s="22">
        <v>635</v>
      </c>
      <c r="F11" s="22">
        <v>29185</v>
      </c>
    </row>
    <row r="12" spans="1:6" x14ac:dyDescent="0.25">
      <c r="A12" s="110" t="s">
        <v>0</v>
      </c>
      <c r="B12" s="71" t="s">
        <v>129</v>
      </c>
      <c r="C12" s="72"/>
      <c r="D12" s="62"/>
      <c r="E12" s="19">
        <v>5864</v>
      </c>
      <c r="F12" s="19">
        <v>170478</v>
      </c>
    </row>
    <row r="13" spans="1:6" x14ac:dyDescent="0.25">
      <c r="A13" s="111"/>
      <c r="B13" s="109" t="s">
        <v>43</v>
      </c>
      <c r="C13" s="120" t="s">
        <v>60</v>
      </c>
      <c r="D13" s="121"/>
      <c r="E13" s="20">
        <v>3756</v>
      </c>
      <c r="F13" s="20">
        <v>124908</v>
      </c>
    </row>
    <row r="14" spans="1:6" x14ac:dyDescent="0.25">
      <c r="A14" s="111"/>
      <c r="B14" s="109"/>
      <c r="C14" s="122" t="s">
        <v>61</v>
      </c>
      <c r="D14" s="21" t="s">
        <v>83</v>
      </c>
      <c r="E14" s="22">
        <v>151</v>
      </c>
      <c r="F14" s="22">
        <v>6458</v>
      </c>
    </row>
    <row r="15" spans="1:6" x14ac:dyDescent="0.25">
      <c r="A15" s="111"/>
      <c r="B15" s="109"/>
      <c r="C15" s="123"/>
      <c r="D15" s="21" t="s">
        <v>84</v>
      </c>
      <c r="E15" s="22">
        <v>1826</v>
      </c>
      <c r="F15" s="22">
        <v>34180</v>
      </c>
    </row>
    <row r="16" spans="1:6" x14ac:dyDescent="0.25">
      <c r="A16" s="111"/>
      <c r="B16" s="109"/>
      <c r="C16" s="118" t="s">
        <v>74</v>
      </c>
      <c r="D16" s="119"/>
      <c r="E16" s="22">
        <v>1779</v>
      </c>
      <c r="F16" s="22">
        <v>84270</v>
      </c>
    </row>
    <row r="17" spans="1:6" x14ac:dyDescent="0.25">
      <c r="A17" s="111"/>
      <c r="B17" s="109" t="s">
        <v>44</v>
      </c>
      <c r="C17" s="120" t="s">
        <v>63</v>
      </c>
      <c r="D17" s="121"/>
      <c r="E17" s="20">
        <v>2108</v>
      </c>
      <c r="F17" s="20">
        <v>45570</v>
      </c>
    </row>
    <row r="18" spans="1:6" x14ac:dyDescent="0.25">
      <c r="A18" s="111"/>
      <c r="B18" s="109"/>
      <c r="C18" s="118" t="s">
        <v>61</v>
      </c>
      <c r="D18" s="119"/>
      <c r="E18" s="22">
        <v>483</v>
      </c>
      <c r="F18" s="22">
        <v>8233</v>
      </c>
    </row>
    <row r="19" spans="1:6" x14ac:dyDescent="0.25">
      <c r="A19" s="112"/>
      <c r="B19" s="109"/>
      <c r="C19" s="118" t="s">
        <v>74</v>
      </c>
      <c r="D19" s="119"/>
      <c r="E19" s="22">
        <v>1625</v>
      </c>
      <c r="F19" s="22">
        <v>37337</v>
      </c>
    </row>
    <row r="20" spans="1:6" ht="15" customHeight="1" x14ac:dyDescent="0.25">
      <c r="A20" s="110" t="s">
        <v>130</v>
      </c>
      <c r="B20" s="129" t="s">
        <v>131</v>
      </c>
      <c r="C20" s="130" t="s">
        <v>74</v>
      </c>
      <c r="D20" s="131"/>
      <c r="E20" s="19">
        <v>471</v>
      </c>
      <c r="F20" s="19">
        <v>16480</v>
      </c>
    </row>
    <row r="21" spans="1:6" x14ac:dyDescent="0.25">
      <c r="A21" s="111"/>
      <c r="B21" s="132" t="s">
        <v>43</v>
      </c>
      <c r="C21" s="120" t="s">
        <v>60</v>
      </c>
      <c r="D21" s="121"/>
      <c r="E21" s="20">
        <v>323</v>
      </c>
      <c r="F21" s="20">
        <v>14208</v>
      </c>
    </row>
    <row r="22" spans="1:6" x14ac:dyDescent="0.25">
      <c r="A22" s="111"/>
      <c r="B22" s="133"/>
      <c r="C22" s="132" t="s">
        <v>61</v>
      </c>
      <c r="D22" s="21" t="s">
        <v>83</v>
      </c>
      <c r="E22" s="75">
        <v>25</v>
      </c>
      <c r="F22" s="22">
        <v>542</v>
      </c>
    </row>
    <row r="23" spans="1:6" x14ac:dyDescent="0.25">
      <c r="A23" s="111"/>
      <c r="B23" s="133"/>
      <c r="C23" s="133"/>
      <c r="D23" s="21" t="s">
        <v>84</v>
      </c>
      <c r="E23" s="74">
        <v>16</v>
      </c>
      <c r="F23" s="22">
        <v>353</v>
      </c>
    </row>
    <row r="24" spans="1:6" ht="15" customHeight="1" x14ac:dyDescent="0.25">
      <c r="A24" s="111"/>
      <c r="B24" s="134"/>
      <c r="C24" s="118" t="s">
        <v>74</v>
      </c>
      <c r="D24" s="119"/>
      <c r="E24" s="22">
        <v>282</v>
      </c>
      <c r="F24" s="22">
        <v>13313</v>
      </c>
    </row>
    <row r="25" spans="1:6" x14ac:dyDescent="0.25">
      <c r="A25" s="111"/>
      <c r="B25" s="132" t="s">
        <v>44</v>
      </c>
      <c r="C25" s="120" t="s">
        <v>63</v>
      </c>
      <c r="D25" s="121"/>
      <c r="E25" s="20">
        <v>144</v>
      </c>
      <c r="F25" s="20">
        <v>2272</v>
      </c>
    </row>
    <row r="26" spans="1:6" x14ac:dyDescent="0.25">
      <c r="A26" s="111"/>
      <c r="B26" s="133"/>
      <c r="C26" s="118" t="s">
        <v>61</v>
      </c>
      <c r="D26" s="119"/>
      <c r="E26" s="74" t="s">
        <v>136</v>
      </c>
      <c r="F26" s="22">
        <v>95</v>
      </c>
    </row>
    <row r="27" spans="1:6" ht="15" customHeight="1" x14ac:dyDescent="0.25">
      <c r="A27" s="112"/>
      <c r="B27" s="134"/>
      <c r="C27" s="118" t="s">
        <v>74</v>
      </c>
      <c r="D27" s="119"/>
      <c r="E27" s="22">
        <v>144</v>
      </c>
      <c r="F27" s="22">
        <v>2177</v>
      </c>
    </row>
    <row r="28" spans="1:6" x14ac:dyDescent="0.25">
      <c r="A28" s="110" t="s">
        <v>3</v>
      </c>
      <c r="B28" s="129" t="s">
        <v>132</v>
      </c>
      <c r="C28" s="130"/>
      <c r="D28" s="131"/>
      <c r="E28" s="19">
        <v>8816</v>
      </c>
      <c r="F28" s="19">
        <v>60727</v>
      </c>
    </row>
    <row r="29" spans="1:6" x14ac:dyDescent="0.25">
      <c r="A29" s="136"/>
      <c r="B29" s="132" t="s">
        <v>43</v>
      </c>
      <c r="C29" s="120" t="s">
        <v>60</v>
      </c>
      <c r="D29" s="121"/>
      <c r="E29" s="20">
        <v>6406</v>
      </c>
      <c r="F29" s="20">
        <v>49814</v>
      </c>
    </row>
    <row r="30" spans="1:6" x14ac:dyDescent="0.25">
      <c r="A30" s="136"/>
      <c r="B30" s="133"/>
      <c r="C30" s="132" t="s">
        <v>61</v>
      </c>
      <c r="D30" s="21" t="s">
        <v>83</v>
      </c>
      <c r="E30" s="22">
        <v>61</v>
      </c>
      <c r="F30" s="22">
        <v>837</v>
      </c>
    </row>
    <row r="31" spans="1:6" x14ac:dyDescent="0.25">
      <c r="A31" s="136"/>
      <c r="B31" s="133"/>
      <c r="C31" s="133"/>
      <c r="D31" s="21" t="s">
        <v>84</v>
      </c>
      <c r="E31" s="22">
        <v>1030</v>
      </c>
      <c r="F31" s="22">
        <v>4828</v>
      </c>
    </row>
    <row r="32" spans="1:6" ht="15" customHeight="1" x14ac:dyDescent="0.25">
      <c r="A32" s="136"/>
      <c r="B32" s="134"/>
      <c r="C32" s="118" t="s">
        <v>74</v>
      </c>
      <c r="D32" s="119"/>
      <c r="E32" s="22">
        <v>5315</v>
      </c>
      <c r="F32" s="22">
        <v>44149</v>
      </c>
    </row>
    <row r="33" spans="1:6" x14ac:dyDescent="0.25">
      <c r="A33" s="136"/>
      <c r="B33" s="132" t="s">
        <v>44</v>
      </c>
      <c r="C33" s="60" t="s">
        <v>63</v>
      </c>
      <c r="D33" s="61"/>
      <c r="E33" s="20">
        <v>2410</v>
      </c>
      <c r="F33" s="20">
        <v>10913</v>
      </c>
    </row>
    <row r="34" spans="1:6" x14ac:dyDescent="0.25">
      <c r="A34" s="136"/>
      <c r="B34" s="133"/>
      <c r="C34" s="118" t="s">
        <v>61</v>
      </c>
      <c r="D34" s="119"/>
      <c r="E34" s="22">
        <v>112</v>
      </c>
      <c r="F34" s="22">
        <v>791</v>
      </c>
    </row>
    <row r="35" spans="1:6" ht="15" customHeight="1" x14ac:dyDescent="0.25">
      <c r="A35" s="137"/>
      <c r="B35" s="134"/>
      <c r="C35" s="118" t="s">
        <v>74</v>
      </c>
      <c r="D35" s="119"/>
      <c r="E35" s="22">
        <v>2298</v>
      </c>
      <c r="F35" s="22">
        <v>10122</v>
      </c>
    </row>
    <row r="37" spans="1:6" x14ac:dyDescent="0.25">
      <c r="A37" s="28" t="s">
        <v>135</v>
      </c>
    </row>
    <row r="38" spans="1:6" x14ac:dyDescent="0.25">
      <c r="A38" s="28" t="s">
        <v>75</v>
      </c>
    </row>
    <row r="39" spans="1:6" x14ac:dyDescent="0.25">
      <c r="A39" s="28" t="s">
        <v>134</v>
      </c>
    </row>
  </sheetData>
  <mergeCells count="39">
    <mergeCell ref="A28:A35"/>
    <mergeCell ref="C34:D34"/>
    <mergeCell ref="C35:D35"/>
    <mergeCell ref="C32:D32"/>
    <mergeCell ref="C30:C31"/>
    <mergeCell ref="C29:D29"/>
    <mergeCell ref="B29:B32"/>
    <mergeCell ref="B33:B35"/>
    <mergeCell ref="B28:D28"/>
    <mergeCell ref="A12:A19"/>
    <mergeCell ref="B13:B16"/>
    <mergeCell ref="C13:D13"/>
    <mergeCell ref="C14:C15"/>
    <mergeCell ref="C16:D16"/>
    <mergeCell ref="C6:C7"/>
    <mergeCell ref="C25:D25"/>
    <mergeCell ref="C26:D26"/>
    <mergeCell ref="C11:D11"/>
    <mergeCell ref="C24:D24"/>
    <mergeCell ref="B20:D20"/>
    <mergeCell ref="B9:B11"/>
    <mergeCell ref="C9:D9"/>
    <mergeCell ref="C10:D10"/>
    <mergeCell ref="C8:D8"/>
    <mergeCell ref="A3:D3"/>
    <mergeCell ref="A20:A27"/>
    <mergeCell ref="B21:B24"/>
    <mergeCell ref="C21:D21"/>
    <mergeCell ref="C22:C23"/>
    <mergeCell ref="C27:D27"/>
    <mergeCell ref="B25:B27"/>
    <mergeCell ref="B17:B19"/>
    <mergeCell ref="C17:D17"/>
    <mergeCell ref="C18:D18"/>
    <mergeCell ref="C19:D19"/>
    <mergeCell ref="A4:A11"/>
    <mergeCell ref="B4:D4"/>
    <mergeCell ref="B5:B8"/>
    <mergeCell ref="C5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A2" sqref="A2"/>
    </sheetView>
  </sheetViews>
  <sheetFormatPr baseColWidth="10" defaultRowHeight="15" x14ac:dyDescent="0.25"/>
  <cols>
    <col min="1" max="1" width="24.7109375" customWidth="1"/>
    <col min="2" max="2" width="42" customWidth="1"/>
    <col min="3" max="3" width="13.42578125" customWidth="1"/>
    <col min="4" max="4" width="14.28515625" customWidth="1"/>
  </cols>
  <sheetData>
    <row r="1" spans="1:4" x14ac:dyDescent="0.25">
      <c r="A1" s="24" t="s">
        <v>157</v>
      </c>
    </row>
    <row r="2" spans="1:4" x14ac:dyDescent="0.25">
      <c r="A2" s="24"/>
    </row>
    <row r="3" spans="1:4" x14ac:dyDescent="0.25">
      <c r="A3" s="135"/>
      <c r="B3" s="135"/>
      <c r="C3" s="65" t="s">
        <v>8</v>
      </c>
      <c r="D3" s="65" t="s">
        <v>9</v>
      </c>
    </row>
    <row r="4" spans="1:4" x14ac:dyDescent="0.25">
      <c r="A4" s="110" t="s">
        <v>127</v>
      </c>
      <c r="B4" s="70" t="s">
        <v>128</v>
      </c>
      <c r="C4" s="19">
        <v>644</v>
      </c>
      <c r="D4" s="19">
        <v>27598</v>
      </c>
    </row>
    <row r="5" spans="1:4" x14ac:dyDescent="0.25">
      <c r="A5" s="111"/>
      <c r="B5" s="73" t="s">
        <v>43</v>
      </c>
      <c r="C5" s="78">
        <v>433</v>
      </c>
      <c r="D5" s="78">
        <v>20192</v>
      </c>
    </row>
    <row r="6" spans="1:4" x14ac:dyDescent="0.25">
      <c r="A6" s="111"/>
      <c r="B6" s="73" t="s">
        <v>44</v>
      </c>
      <c r="C6" s="78">
        <v>211</v>
      </c>
      <c r="D6" s="78">
        <v>7406</v>
      </c>
    </row>
    <row r="7" spans="1:4" ht="15" customHeight="1" x14ac:dyDescent="0.25">
      <c r="A7" s="110" t="s">
        <v>0</v>
      </c>
      <c r="B7" s="71" t="s">
        <v>129</v>
      </c>
      <c r="C7" s="19">
        <v>1129</v>
      </c>
      <c r="D7" s="19">
        <v>28093</v>
      </c>
    </row>
    <row r="8" spans="1:4" x14ac:dyDescent="0.25">
      <c r="A8" s="111"/>
      <c r="B8" s="73" t="s">
        <v>43</v>
      </c>
      <c r="C8" s="78">
        <v>685</v>
      </c>
      <c r="D8" s="78">
        <v>20557</v>
      </c>
    </row>
    <row r="9" spans="1:4" x14ac:dyDescent="0.25">
      <c r="A9" s="111"/>
      <c r="B9" s="73" t="s">
        <v>44</v>
      </c>
      <c r="C9" s="78">
        <v>444</v>
      </c>
      <c r="D9" s="78">
        <v>7536</v>
      </c>
    </row>
    <row r="10" spans="1:4" ht="15" customHeight="1" x14ac:dyDescent="0.25">
      <c r="A10" s="110" t="s">
        <v>130</v>
      </c>
      <c r="B10" s="70" t="s">
        <v>131</v>
      </c>
      <c r="C10" s="19">
        <v>87</v>
      </c>
      <c r="D10" s="19">
        <v>3280</v>
      </c>
    </row>
    <row r="11" spans="1:4" x14ac:dyDescent="0.25">
      <c r="A11" s="111"/>
      <c r="B11" s="77" t="s">
        <v>43</v>
      </c>
      <c r="C11" s="79">
        <v>59</v>
      </c>
      <c r="D11" s="78">
        <v>2787</v>
      </c>
    </row>
    <row r="12" spans="1:4" x14ac:dyDescent="0.25">
      <c r="A12" s="111"/>
      <c r="B12" s="77" t="s">
        <v>44</v>
      </c>
      <c r="C12" s="79">
        <v>28</v>
      </c>
      <c r="D12" s="78">
        <v>493</v>
      </c>
    </row>
    <row r="13" spans="1:4" ht="15" customHeight="1" x14ac:dyDescent="0.25">
      <c r="A13" s="110" t="s">
        <v>3</v>
      </c>
      <c r="B13" s="71" t="s">
        <v>132</v>
      </c>
      <c r="C13" s="19">
        <v>1107</v>
      </c>
      <c r="D13" s="19">
        <v>9650</v>
      </c>
    </row>
    <row r="14" spans="1:4" x14ac:dyDescent="0.25">
      <c r="A14" s="111"/>
      <c r="B14" s="77" t="s">
        <v>43</v>
      </c>
      <c r="C14" s="78">
        <v>747</v>
      </c>
      <c r="D14" s="78">
        <v>7881</v>
      </c>
    </row>
    <row r="15" spans="1:4" x14ac:dyDescent="0.25">
      <c r="A15" s="112"/>
      <c r="B15" s="22" t="s">
        <v>44</v>
      </c>
      <c r="C15" s="78">
        <v>360</v>
      </c>
      <c r="D15" s="78">
        <v>1769</v>
      </c>
    </row>
    <row r="17" spans="1:1" x14ac:dyDescent="0.25">
      <c r="A17" s="28" t="s">
        <v>137</v>
      </c>
    </row>
    <row r="18" spans="1:1" x14ac:dyDescent="0.25">
      <c r="A18" s="28" t="s">
        <v>75</v>
      </c>
    </row>
    <row r="19" spans="1:1" x14ac:dyDescent="0.25">
      <c r="A19" s="28" t="s">
        <v>138</v>
      </c>
    </row>
  </sheetData>
  <mergeCells count="5">
    <mergeCell ref="A4:A6"/>
    <mergeCell ref="A7:A9"/>
    <mergeCell ref="A10:A12"/>
    <mergeCell ref="A13:A15"/>
    <mergeCell ref="A3:B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workbookViewId="0">
      <selection activeCell="A37" sqref="A37"/>
    </sheetView>
  </sheetViews>
  <sheetFormatPr baseColWidth="10" defaultRowHeight="15" x14ac:dyDescent="0.25"/>
  <cols>
    <col min="1" max="1" width="24.7109375" customWidth="1"/>
    <col min="2" max="2" width="11.42578125" customWidth="1"/>
    <col min="3" max="3" width="15.28515625" customWidth="1"/>
    <col min="4" max="4" width="20.140625" customWidth="1"/>
    <col min="5" max="5" width="13.42578125" customWidth="1"/>
  </cols>
  <sheetData>
    <row r="1" spans="1:5" x14ac:dyDescent="0.25">
      <c r="A1" s="24" t="s">
        <v>159</v>
      </c>
    </row>
    <row r="2" spans="1:5" x14ac:dyDescent="0.25">
      <c r="A2" s="24"/>
    </row>
    <row r="3" spans="1:5" x14ac:dyDescent="0.25">
      <c r="A3" s="135"/>
      <c r="B3" s="135"/>
      <c r="C3" s="135"/>
      <c r="D3" s="135"/>
      <c r="E3" s="65" t="s">
        <v>8</v>
      </c>
    </row>
    <row r="4" spans="1:5" x14ac:dyDescent="0.25">
      <c r="A4" s="110" t="s">
        <v>127</v>
      </c>
      <c r="B4" s="129" t="s">
        <v>128</v>
      </c>
      <c r="C4" s="130"/>
      <c r="D4" s="131"/>
      <c r="E4" s="19">
        <v>37693</v>
      </c>
    </row>
    <row r="5" spans="1:5" x14ac:dyDescent="0.25">
      <c r="A5" s="111"/>
      <c r="B5" s="109" t="s">
        <v>43</v>
      </c>
      <c r="C5" s="120" t="s">
        <v>60</v>
      </c>
      <c r="D5" s="121"/>
      <c r="E5" s="20">
        <v>19534</v>
      </c>
    </row>
    <row r="6" spans="1:5" x14ac:dyDescent="0.25">
      <c r="A6" s="111"/>
      <c r="B6" s="109"/>
      <c r="C6" s="122" t="s">
        <v>61</v>
      </c>
      <c r="D6" s="21" t="s">
        <v>83</v>
      </c>
      <c r="E6" s="22">
        <v>8772</v>
      </c>
    </row>
    <row r="7" spans="1:5" x14ac:dyDescent="0.25">
      <c r="A7" s="111"/>
      <c r="B7" s="109"/>
      <c r="C7" s="123"/>
      <c r="D7" s="21" t="s">
        <v>84</v>
      </c>
      <c r="E7" s="22">
        <v>215</v>
      </c>
    </row>
    <row r="8" spans="1:5" x14ac:dyDescent="0.25">
      <c r="A8" s="111"/>
      <c r="B8" s="109"/>
      <c r="C8" s="118" t="s">
        <v>74</v>
      </c>
      <c r="D8" s="119"/>
      <c r="E8" s="22">
        <v>10547</v>
      </c>
    </row>
    <row r="9" spans="1:5" x14ac:dyDescent="0.25">
      <c r="A9" s="111"/>
      <c r="B9" s="109" t="s">
        <v>44</v>
      </c>
      <c r="C9" s="120" t="s">
        <v>63</v>
      </c>
      <c r="D9" s="121"/>
      <c r="E9" s="20">
        <v>18159</v>
      </c>
    </row>
    <row r="10" spans="1:5" x14ac:dyDescent="0.25">
      <c r="A10" s="111"/>
      <c r="B10" s="109"/>
      <c r="C10" s="118" t="s">
        <v>61</v>
      </c>
      <c r="D10" s="119"/>
      <c r="E10" s="22">
        <v>6201</v>
      </c>
    </row>
    <row r="11" spans="1:5" x14ac:dyDescent="0.25">
      <c r="A11" s="112"/>
      <c r="B11" s="109"/>
      <c r="C11" s="118" t="s">
        <v>74</v>
      </c>
      <c r="D11" s="119"/>
      <c r="E11" s="22">
        <v>11958</v>
      </c>
    </row>
    <row r="12" spans="1:5" x14ac:dyDescent="0.25">
      <c r="A12" s="110" t="s">
        <v>0</v>
      </c>
      <c r="B12" s="71" t="s">
        <v>129</v>
      </c>
      <c r="C12" s="72"/>
      <c r="D12" s="66"/>
      <c r="E12" s="19">
        <v>39321</v>
      </c>
    </row>
    <row r="13" spans="1:5" x14ac:dyDescent="0.25">
      <c r="A13" s="111"/>
      <c r="B13" s="109" t="s">
        <v>43</v>
      </c>
      <c r="C13" s="120" t="s">
        <v>60</v>
      </c>
      <c r="D13" s="121"/>
      <c r="E13" s="20">
        <v>15065</v>
      </c>
    </row>
    <row r="14" spans="1:5" x14ac:dyDescent="0.25">
      <c r="A14" s="111"/>
      <c r="B14" s="109"/>
      <c r="C14" s="122" t="s">
        <v>61</v>
      </c>
      <c r="D14" s="21" t="s">
        <v>83</v>
      </c>
      <c r="E14" s="22">
        <v>1494</v>
      </c>
    </row>
    <row r="15" spans="1:5" x14ac:dyDescent="0.25">
      <c r="A15" s="111"/>
      <c r="B15" s="109"/>
      <c r="C15" s="123"/>
      <c r="D15" s="21" t="s">
        <v>84</v>
      </c>
      <c r="E15" s="22">
        <v>379</v>
      </c>
    </row>
    <row r="16" spans="1:5" x14ac:dyDescent="0.25">
      <c r="A16" s="111"/>
      <c r="B16" s="109"/>
      <c r="C16" s="118" t="s">
        <v>74</v>
      </c>
      <c r="D16" s="119"/>
      <c r="E16" s="22">
        <v>13192</v>
      </c>
    </row>
    <row r="17" spans="1:5" x14ac:dyDescent="0.25">
      <c r="A17" s="111"/>
      <c r="B17" s="109" t="s">
        <v>44</v>
      </c>
      <c r="C17" s="120" t="s">
        <v>63</v>
      </c>
      <c r="D17" s="121"/>
      <c r="E17" s="20">
        <v>24256</v>
      </c>
    </row>
    <row r="18" spans="1:5" x14ac:dyDescent="0.25">
      <c r="A18" s="111"/>
      <c r="B18" s="109"/>
      <c r="C18" s="118" t="s">
        <v>61</v>
      </c>
      <c r="D18" s="119"/>
      <c r="E18" s="22">
        <v>8647</v>
      </c>
    </row>
    <row r="19" spans="1:5" x14ac:dyDescent="0.25">
      <c r="A19" s="112"/>
      <c r="B19" s="109"/>
      <c r="C19" s="118" t="s">
        <v>74</v>
      </c>
      <c r="D19" s="119"/>
      <c r="E19" s="22">
        <v>15609</v>
      </c>
    </row>
    <row r="20" spans="1:5" ht="15" customHeight="1" x14ac:dyDescent="0.25">
      <c r="A20" s="110" t="s">
        <v>130</v>
      </c>
      <c r="B20" s="129" t="s">
        <v>131</v>
      </c>
      <c r="C20" s="130" t="s">
        <v>74</v>
      </c>
      <c r="D20" s="131"/>
      <c r="E20" s="19">
        <v>5437</v>
      </c>
    </row>
    <row r="21" spans="1:5" x14ac:dyDescent="0.25">
      <c r="A21" s="111"/>
      <c r="B21" s="132" t="s">
        <v>43</v>
      </c>
      <c r="C21" s="120" t="s">
        <v>60</v>
      </c>
      <c r="D21" s="121"/>
      <c r="E21" s="20">
        <v>3922</v>
      </c>
    </row>
    <row r="22" spans="1:5" x14ac:dyDescent="0.25">
      <c r="A22" s="111"/>
      <c r="B22" s="133"/>
      <c r="C22" s="132" t="s">
        <v>61</v>
      </c>
      <c r="D22" s="21" t="s">
        <v>83</v>
      </c>
      <c r="E22" s="75">
        <v>165</v>
      </c>
    </row>
    <row r="23" spans="1:5" x14ac:dyDescent="0.25">
      <c r="A23" s="111"/>
      <c r="B23" s="133"/>
      <c r="C23" s="133"/>
      <c r="D23" s="21" t="s">
        <v>84</v>
      </c>
      <c r="E23" s="74">
        <v>36</v>
      </c>
    </row>
    <row r="24" spans="1:5" ht="15" customHeight="1" x14ac:dyDescent="0.25">
      <c r="A24" s="111"/>
      <c r="B24" s="134"/>
      <c r="C24" s="118" t="s">
        <v>74</v>
      </c>
      <c r="D24" s="119"/>
      <c r="E24" s="22">
        <v>3721</v>
      </c>
    </row>
    <row r="25" spans="1:5" x14ac:dyDescent="0.25">
      <c r="A25" s="111"/>
      <c r="B25" s="132" t="s">
        <v>44</v>
      </c>
      <c r="C25" s="120" t="s">
        <v>63</v>
      </c>
      <c r="D25" s="121"/>
      <c r="E25" s="20">
        <v>1515</v>
      </c>
    </row>
    <row r="26" spans="1:5" x14ac:dyDescent="0.25">
      <c r="A26" s="111"/>
      <c r="B26" s="133"/>
      <c r="C26" s="118" t="s">
        <v>61</v>
      </c>
      <c r="D26" s="119"/>
      <c r="E26" s="74">
        <v>151</v>
      </c>
    </row>
    <row r="27" spans="1:5" ht="15" customHeight="1" x14ac:dyDescent="0.25">
      <c r="A27" s="112"/>
      <c r="B27" s="134"/>
      <c r="C27" s="118" t="s">
        <v>74</v>
      </c>
      <c r="D27" s="119"/>
      <c r="E27" s="22">
        <v>1364</v>
      </c>
    </row>
    <row r="28" spans="1:5" x14ac:dyDescent="0.25">
      <c r="A28" s="110" t="s">
        <v>3</v>
      </c>
      <c r="B28" s="129" t="s">
        <v>132</v>
      </c>
      <c r="C28" s="130"/>
      <c r="D28" s="131"/>
      <c r="E28" s="19">
        <v>8865</v>
      </c>
    </row>
    <row r="29" spans="1:5" x14ac:dyDescent="0.25">
      <c r="A29" s="136"/>
      <c r="B29" s="132" t="s">
        <v>43</v>
      </c>
      <c r="C29" s="120" t="s">
        <v>60</v>
      </c>
      <c r="D29" s="121"/>
      <c r="E29" s="20">
        <v>1344</v>
      </c>
    </row>
    <row r="30" spans="1:5" x14ac:dyDescent="0.25">
      <c r="A30" s="136"/>
      <c r="B30" s="133"/>
      <c r="C30" s="132" t="s">
        <v>61</v>
      </c>
      <c r="D30" s="21" t="s">
        <v>83</v>
      </c>
      <c r="E30" s="22">
        <v>112</v>
      </c>
    </row>
    <row r="31" spans="1:5" x14ac:dyDescent="0.25">
      <c r="A31" s="136"/>
      <c r="B31" s="133"/>
      <c r="C31" s="133"/>
      <c r="D31" s="21" t="s">
        <v>84</v>
      </c>
      <c r="E31" s="22">
        <v>14</v>
      </c>
    </row>
    <row r="32" spans="1:5" ht="15" customHeight="1" x14ac:dyDescent="0.25">
      <c r="A32" s="136"/>
      <c r="B32" s="134"/>
      <c r="C32" s="118" t="s">
        <v>74</v>
      </c>
      <c r="D32" s="119"/>
      <c r="E32" s="22">
        <v>1218</v>
      </c>
    </row>
    <row r="33" spans="1:5" x14ac:dyDescent="0.25">
      <c r="A33" s="136"/>
      <c r="B33" s="132" t="s">
        <v>44</v>
      </c>
      <c r="C33" s="67" t="s">
        <v>63</v>
      </c>
      <c r="D33" s="68"/>
      <c r="E33" s="20">
        <v>7521</v>
      </c>
    </row>
    <row r="34" spans="1:5" x14ac:dyDescent="0.25">
      <c r="A34" s="136"/>
      <c r="B34" s="133"/>
      <c r="C34" s="118" t="s">
        <v>61</v>
      </c>
      <c r="D34" s="119"/>
      <c r="E34" s="22">
        <v>1297</v>
      </c>
    </row>
    <row r="35" spans="1:5" ht="15" customHeight="1" x14ac:dyDescent="0.25">
      <c r="A35" s="137"/>
      <c r="B35" s="134"/>
      <c r="C35" s="118" t="s">
        <v>74</v>
      </c>
      <c r="D35" s="119"/>
      <c r="E35" s="22">
        <v>6224</v>
      </c>
    </row>
    <row r="37" spans="1:5" x14ac:dyDescent="0.25">
      <c r="A37" s="28" t="s">
        <v>148</v>
      </c>
    </row>
    <row r="38" spans="1:5" x14ac:dyDescent="0.25">
      <c r="A38" s="28" t="s">
        <v>75</v>
      </c>
    </row>
    <row r="39" spans="1:5" x14ac:dyDescent="0.25">
      <c r="A39" s="28" t="s">
        <v>139</v>
      </c>
    </row>
  </sheetData>
  <mergeCells count="39">
    <mergeCell ref="A3:D3"/>
    <mergeCell ref="A4:A11"/>
    <mergeCell ref="B4:D4"/>
    <mergeCell ref="B5:B8"/>
    <mergeCell ref="C5:D5"/>
    <mergeCell ref="C6:C7"/>
    <mergeCell ref="C8:D8"/>
    <mergeCell ref="B9:B11"/>
    <mergeCell ref="C9:D9"/>
    <mergeCell ref="C10:D10"/>
    <mergeCell ref="C11:D11"/>
    <mergeCell ref="A12:A19"/>
    <mergeCell ref="B13:B16"/>
    <mergeCell ref="C13:D13"/>
    <mergeCell ref="C14:C15"/>
    <mergeCell ref="C16:D16"/>
    <mergeCell ref="B17:B19"/>
    <mergeCell ref="C17:D17"/>
    <mergeCell ref="C18:D18"/>
    <mergeCell ref="C19:D19"/>
    <mergeCell ref="A20:A27"/>
    <mergeCell ref="B20:D20"/>
    <mergeCell ref="B21:B24"/>
    <mergeCell ref="C21:D21"/>
    <mergeCell ref="C22:C23"/>
    <mergeCell ref="C24:D24"/>
    <mergeCell ref="B25:B27"/>
    <mergeCell ref="C25:D25"/>
    <mergeCell ref="C26:D26"/>
    <mergeCell ref="C27:D27"/>
    <mergeCell ref="A28:A35"/>
    <mergeCell ref="B28:D28"/>
    <mergeCell ref="B29:B32"/>
    <mergeCell ref="C29:D29"/>
    <mergeCell ref="C30:C31"/>
    <mergeCell ref="C32:D32"/>
    <mergeCell ref="B33:B35"/>
    <mergeCell ref="C34:D34"/>
    <mergeCell ref="C35:D3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A25" sqref="A25"/>
    </sheetView>
  </sheetViews>
  <sheetFormatPr baseColWidth="10" defaultRowHeight="15" x14ac:dyDescent="0.25"/>
  <cols>
    <col min="1" max="1" width="41.28515625" style="25" customWidth="1"/>
    <col min="2" max="2" width="19.85546875" style="25" customWidth="1"/>
    <col min="3" max="3" width="20.7109375" style="25" customWidth="1"/>
    <col min="4" max="4" width="12.85546875" style="25" bestFit="1" customWidth="1"/>
    <col min="5" max="5" width="17.140625" style="25" customWidth="1"/>
    <col min="6" max="16384" width="11.42578125" style="25"/>
  </cols>
  <sheetData>
    <row r="1" spans="1:5" x14ac:dyDescent="0.25">
      <c r="A1" s="24" t="s">
        <v>158</v>
      </c>
    </row>
    <row r="3" spans="1:5" ht="60" x14ac:dyDescent="0.25">
      <c r="A3" s="23"/>
      <c r="B3" s="80" t="s">
        <v>140</v>
      </c>
      <c r="C3" s="80" t="s">
        <v>141</v>
      </c>
      <c r="D3" s="80" t="s">
        <v>7</v>
      </c>
      <c r="E3" s="81" t="s">
        <v>142</v>
      </c>
    </row>
    <row r="4" spans="1:5" x14ac:dyDescent="0.25">
      <c r="A4" s="82" t="s">
        <v>127</v>
      </c>
      <c r="B4" s="84">
        <f>SUM(B5:B7)</f>
        <v>37693</v>
      </c>
      <c r="C4" s="84">
        <f>SUM(C5:C7)</f>
        <v>4897</v>
      </c>
      <c r="D4" s="84">
        <f>SUM(B4:C4)</f>
        <v>42590</v>
      </c>
      <c r="E4" s="83">
        <v>89</v>
      </c>
    </row>
    <row r="5" spans="1:5" x14ac:dyDescent="0.25">
      <c r="A5" s="23" t="s">
        <v>143</v>
      </c>
      <c r="B5" s="22">
        <v>11911</v>
      </c>
      <c r="C5" s="22">
        <v>3020</v>
      </c>
      <c r="D5" s="22">
        <f>SUM(B5:C5)</f>
        <v>14931</v>
      </c>
      <c r="E5" s="23">
        <v>80</v>
      </c>
    </row>
    <row r="6" spans="1:5" x14ac:dyDescent="0.25">
      <c r="A6" s="23" t="s">
        <v>144</v>
      </c>
      <c r="B6" s="22">
        <v>6248</v>
      </c>
      <c r="C6" s="22">
        <v>499</v>
      </c>
      <c r="D6" s="22">
        <f t="shared" ref="D6:D16" si="0">SUM(B6:C6)</f>
        <v>6747</v>
      </c>
      <c r="E6" s="23">
        <v>93</v>
      </c>
    </row>
    <row r="7" spans="1:5" x14ac:dyDescent="0.25">
      <c r="A7" s="23" t="s">
        <v>145</v>
      </c>
      <c r="B7" s="22">
        <v>19534</v>
      </c>
      <c r="C7" s="22">
        <v>1378</v>
      </c>
      <c r="D7" s="22">
        <f t="shared" si="0"/>
        <v>20912</v>
      </c>
      <c r="E7" s="23">
        <v>93</v>
      </c>
    </row>
    <row r="8" spans="1:5" x14ac:dyDescent="0.25">
      <c r="A8" s="82" t="s">
        <v>0</v>
      </c>
      <c r="B8" s="84">
        <f>SUM(B9:B11)</f>
        <v>39321</v>
      </c>
      <c r="C8" s="84">
        <f>SUM(C9:C11)</f>
        <v>7093</v>
      </c>
      <c r="D8" s="84">
        <f t="shared" si="0"/>
        <v>46414</v>
      </c>
      <c r="E8" s="83">
        <v>85</v>
      </c>
    </row>
    <row r="9" spans="1:5" x14ac:dyDescent="0.25">
      <c r="A9" s="23" t="s">
        <v>143</v>
      </c>
      <c r="B9" s="22">
        <v>18524</v>
      </c>
      <c r="C9" s="22">
        <v>4853</v>
      </c>
      <c r="D9" s="22">
        <f t="shared" si="0"/>
        <v>23377</v>
      </c>
      <c r="E9" s="23">
        <v>79</v>
      </c>
    </row>
    <row r="10" spans="1:5" x14ac:dyDescent="0.25">
      <c r="A10" s="23" t="s">
        <v>144</v>
      </c>
      <c r="B10" s="22">
        <v>5732</v>
      </c>
      <c r="C10" s="22">
        <v>747</v>
      </c>
      <c r="D10" s="22">
        <f t="shared" si="0"/>
        <v>6479</v>
      </c>
      <c r="E10" s="23">
        <v>88</v>
      </c>
    </row>
    <row r="11" spans="1:5" x14ac:dyDescent="0.25">
      <c r="A11" s="23" t="s">
        <v>145</v>
      </c>
      <c r="B11" s="22">
        <v>15065</v>
      </c>
      <c r="C11" s="22">
        <v>1493</v>
      </c>
      <c r="D11" s="22">
        <f t="shared" si="0"/>
        <v>16558</v>
      </c>
      <c r="E11" s="23">
        <v>91</v>
      </c>
    </row>
    <row r="12" spans="1:5" x14ac:dyDescent="0.25">
      <c r="A12" s="82" t="s">
        <v>146</v>
      </c>
      <c r="B12" s="84">
        <f>SUM(B13:B15)</f>
        <v>4221</v>
      </c>
      <c r="C12" s="84">
        <f>SUM(C13:C15)</f>
        <v>387</v>
      </c>
      <c r="D12" s="84">
        <f t="shared" si="0"/>
        <v>4608</v>
      </c>
      <c r="E12" s="83">
        <v>92</v>
      </c>
    </row>
    <row r="13" spans="1:5" x14ac:dyDescent="0.25">
      <c r="A13" s="23" t="s">
        <v>143</v>
      </c>
      <c r="B13" s="22">
        <v>594</v>
      </c>
      <c r="C13" s="22">
        <v>65</v>
      </c>
      <c r="D13" s="22">
        <f t="shared" si="0"/>
        <v>659</v>
      </c>
      <c r="E13" s="23">
        <v>90</v>
      </c>
    </row>
    <row r="14" spans="1:5" x14ac:dyDescent="0.25">
      <c r="A14" s="23" t="s">
        <v>144</v>
      </c>
      <c r="B14" s="22">
        <v>512</v>
      </c>
      <c r="C14" s="22">
        <v>68</v>
      </c>
      <c r="D14" s="22">
        <f t="shared" si="0"/>
        <v>580</v>
      </c>
      <c r="E14" s="23">
        <v>88</v>
      </c>
    </row>
    <row r="15" spans="1:5" x14ac:dyDescent="0.25">
      <c r="A15" s="23" t="s">
        <v>145</v>
      </c>
      <c r="B15" s="22">
        <v>3115</v>
      </c>
      <c r="C15" s="22">
        <v>254</v>
      </c>
      <c r="D15" s="22">
        <f t="shared" si="0"/>
        <v>3369</v>
      </c>
      <c r="E15" s="23">
        <v>92</v>
      </c>
    </row>
    <row r="16" spans="1:5" x14ac:dyDescent="0.25">
      <c r="A16" s="83" t="s">
        <v>126</v>
      </c>
      <c r="B16" s="84">
        <f>B12+B8+B4</f>
        <v>81235</v>
      </c>
      <c r="C16" s="84">
        <f>C12+C8+C4</f>
        <v>12377</v>
      </c>
      <c r="D16" s="84">
        <f t="shared" si="0"/>
        <v>93612</v>
      </c>
      <c r="E16" s="83">
        <v>87</v>
      </c>
    </row>
    <row r="18" spans="1:1" x14ac:dyDescent="0.25">
      <c r="A18" s="28" t="s">
        <v>147</v>
      </c>
    </row>
    <row r="19" spans="1:1" x14ac:dyDescent="0.25">
      <c r="A19" s="28" t="s">
        <v>75</v>
      </c>
    </row>
    <row r="20" spans="1:1" x14ac:dyDescent="0.25">
      <c r="A20" s="28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zoomScaleNormal="100" workbookViewId="0">
      <selection activeCell="G61" sqref="G61"/>
    </sheetView>
  </sheetViews>
  <sheetFormatPr baseColWidth="10" defaultColWidth="11.42578125" defaultRowHeight="15" x14ac:dyDescent="0.25"/>
  <cols>
    <col min="1" max="1" width="27.42578125" style="25" customWidth="1"/>
    <col min="2" max="11" width="11.42578125" style="25"/>
    <col min="12" max="12" width="25" style="25" customWidth="1"/>
    <col min="13" max="16384" width="11.42578125" style="25"/>
  </cols>
  <sheetData>
    <row r="1" spans="1:20" ht="33.75" customHeight="1" x14ac:dyDescent="0.25">
      <c r="A1" s="86" t="s">
        <v>69</v>
      </c>
      <c r="B1" s="86"/>
      <c r="C1" s="86"/>
      <c r="D1" s="86"/>
      <c r="E1" s="86"/>
      <c r="F1" s="86"/>
      <c r="G1" s="86"/>
      <c r="H1" s="86"/>
      <c r="I1" s="86"/>
      <c r="L1" s="24"/>
    </row>
    <row r="2" spans="1:20" ht="33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L2" s="24"/>
    </row>
    <row r="3" spans="1:20" x14ac:dyDescent="0.25">
      <c r="A3" s="35" t="s">
        <v>67</v>
      </c>
      <c r="L3" s="35" t="s">
        <v>68</v>
      </c>
    </row>
    <row r="4" spans="1:20" x14ac:dyDescent="0.25">
      <c r="A4" s="23"/>
      <c r="B4" s="38">
        <v>2016</v>
      </c>
      <c r="C4" s="38">
        <v>2017</v>
      </c>
      <c r="D4" s="38">
        <v>2018</v>
      </c>
      <c r="E4" s="38">
        <v>2019</v>
      </c>
      <c r="F4" s="38">
        <v>2020</v>
      </c>
      <c r="G4" s="38">
        <v>2021</v>
      </c>
      <c r="H4" s="38">
        <v>2022</v>
      </c>
      <c r="I4" s="38">
        <v>2023</v>
      </c>
      <c r="L4" s="38"/>
      <c r="M4" s="38">
        <v>2016</v>
      </c>
      <c r="N4" s="38">
        <v>2017</v>
      </c>
      <c r="O4" s="38">
        <v>2018</v>
      </c>
      <c r="P4" s="38">
        <v>2019</v>
      </c>
      <c r="Q4" s="38">
        <v>2020</v>
      </c>
      <c r="R4" s="38">
        <v>2021</v>
      </c>
      <c r="S4" s="38">
        <v>2022</v>
      </c>
      <c r="T4" s="38">
        <v>2023</v>
      </c>
    </row>
    <row r="5" spans="1:20" x14ac:dyDescent="0.25">
      <c r="A5" s="53" t="s">
        <v>11</v>
      </c>
      <c r="B5" s="54">
        <v>277106</v>
      </c>
      <c r="C5" s="54">
        <v>289779</v>
      </c>
      <c r="D5" s="54">
        <v>312146</v>
      </c>
      <c r="E5" s="54">
        <v>334388</v>
      </c>
      <c r="F5" s="54">
        <v>332654</v>
      </c>
      <c r="G5" s="54">
        <v>371196</v>
      </c>
      <c r="H5" s="54">
        <v>417378</v>
      </c>
      <c r="I5" s="54">
        <v>444664</v>
      </c>
      <c r="L5" s="53" t="s">
        <v>42</v>
      </c>
      <c r="M5" s="54">
        <v>51877</v>
      </c>
      <c r="N5" s="54">
        <v>57048</v>
      </c>
      <c r="O5" s="54">
        <v>67484</v>
      </c>
      <c r="P5" s="54">
        <v>75333</v>
      </c>
      <c r="Q5" s="54">
        <v>77234</v>
      </c>
      <c r="R5" s="54">
        <v>96399</v>
      </c>
      <c r="S5" s="54">
        <v>106187</v>
      </c>
      <c r="T5" s="54">
        <v>114135</v>
      </c>
    </row>
    <row r="6" spans="1:20" x14ac:dyDescent="0.25">
      <c r="A6" s="21" t="s">
        <v>18</v>
      </c>
      <c r="B6" s="55">
        <v>93333</v>
      </c>
      <c r="C6" s="55">
        <v>94486</v>
      </c>
      <c r="D6" s="55">
        <v>102488</v>
      </c>
      <c r="E6" s="55">
        <v>117600</v>
      </c>
      <c r="F6" s="55">
        <v>129591</v>
      </c>
      <c r="G6" s="55">
        <v>147667</v>
      </c>
      <c r="H6" s="55">
        <v>172061</v>
      </c>
      <c r="I6" s="55">
        <v>186131</v>
      </c>
      <c r="L6" s="21" t="s">
        <v>18</v>
      </c>
      <c r="M6" s="55">
        <v>3148</v>
      </c>
      <c r="N6" s="55">
        <v>3525</v>
      </c>
      <c r="O6" s="55">
        <v>4333</v>
      </c>
      <c r="P6" s="55">
        <v>5312</v>
      </c>
      <c r="Q6" s="55">
        <v>6702</v>
      </c>
      <c r="R6" s="55">
        <v>8250</v>
      </c>
      <c r="S6" s="55">
        <v>9883</v>
      </c>
      <c r="T6" s="55">
        <v>11186</v>
      </c>
    </row>
    <row r="7" spans="1:20" ht="30" x14ac:dyDescent="0.25">
      <c r="A7" s="21" t="s">
        <v>19</v>
      </c>
      <c r="B7" s="55">
        <v>129845</v>
      </c>
      <c r="C7" s="55">
        <v>135283</v>
      </c>
      <c r="D7" s="55">
        <v>145794</v>
      </c>
      <c r="E7" s="55">
        <v>147591</v>
      </c>
      <c r="F7" s="55">
        <v>138629</v>
      </c>
      <c r="G7" s="55">
        <v>145776</v>
      </c>
      <c r="H7" s="55">
        <v>160010</v>
      </c>
      <c r="I7" s="55">
        <v>161815</v>
      </c>
      <c r="L7" s="21" t="s">
        <v>19</v>
      </c>
      <c r="M7" s="55">
        <v>19002</v>
      </c>
      <c r="N7" s="55">
        <v>20688</v>
      </c>
      <c r="O7" s="55">
        <v>25283</v>
      </c>
      <c r="P7" s="55">
        <v>27225</v>
      </c>
      <c r="Q7" s="55">
        <v>26804</v>
      </c>
      <c r="R7" s="55">
        <v>32260</v>
      </c>
      <c r="S7" s="55">
        <v>36137</v>
      </c>
      <c r="T7" s="55">
        <v>37650</v>
      </c>
    </row>
    <row r="8" spans="1:20" x14ac:dyDescent="0.25">
      <c r="A8" s="21" t="s">
        <v>20</v>
      </c>
      <c r="B8" s="55">
        <v>19747</v>
      </c>
      <c r="C8" s="55">
        <v>22347</v>
      </c>
      <c r="D8" s="55">
        <v>25774</v>
      </c>
      <c r="E8" s="55">
        <v>30309</v>
      </c>
      <c r="F8" s="55">
        <v>33612</v>
      </c>
      <c r="G8" s="55">
        <v>39467</v>
      </c>
      <c r="H8" s="55">
        <v>44073</v>
      </c>
      <c r="I8" s="55">
        <v>51764</v>
      </c>
      <c r="L8" s="21" t="s">
        <v>20</v>
      </c>
      <c r="M8" s="55">
        <v>8372</v>
      </c>
      <c r="N8" s="55">
        <v>9264</v>
      </c>
      <c r="O8" s="55">
        <v>10465</v>
      </c>
      <c r="P8" s="55">
        <v>12043</v>
      </c>
      <c r="Q8" s="55">
        <v>12961</v>
      </c>
      <c r="R8" s="55">
        <v>17142</v>
      </c>
      <c r="S8" s="55">
        <v>17731</v>
      </c>
      <c r="T8" s="55">
        <v>19492</v>
      </c>
    </row>
    <row r="9" spans="1:20" ht="30" x14ac:dyDescent="0.25">
      <c r="A9" s="21" t="s">
        <v>21</v>
      </c>
      <c r="B9" s="55">
        <v>34181</v>
      </c>
      <c r="C9" s="55">
        <v>37663</v>
      </c>
      <c r="D9" s="55">
        <v>38090</v>
      </c>
      <c r="E9" s="55">
        <v>38888</v>
      </c>
      <c r="F9" s="55">
        <v>30822</v>
      </c>
      <c r="G9" s="55">
        <v>38286</v>
      </c>
      <c r="H9" s="55">
        <v>41234</v>
      </c>
      <c r="I9" s="55">
        <v>44954</v>
      </c>
      <c r="L9" s="21" t="s">
        <v>21</v>
      </c>
      <c r="M9" s="55">
        <v>21355</v>
      </c>
      <c r="N9" s="55">
        <v>23571</v>
      </c>
      <c r="O9" s="55">
        <v>27403</v>
      </c>
      <c r="P9" s="55">
        <v>30753</v>
      </c>
      <c r="Q9" s="55">
        <v>30767</v>
      </c>
      <c r="R9" s="55">
        <v>38747</v>
      </c>
      <c r="S9" s="55">
        <v>42436</v>
      </c>
      <c r="T9" s="55">
        <v>45807</v>
      </c>
    </row>
    <row r="11" spans="1:20" x14ac:dyDescent="0.25">
      <c r="H11" s="56"/>
      <c r="I11" s="56"/>
      <c r="J11" s="56"/>
      <c r="K11" s="56"/>
    </row>
    <row r="12" spans="1:20" x14ac:dyDescent="0.25">
      <c r="H12" s="56"/>
      <c r="I12" s="56"/>
      <c r="J12" s="56"/>
      <c r="K12" s="56"/>
    </row>
    <row r="13" spans="1:20" x14ac:dyDescent="0.25">
      <c r="H13" s="56"/>
      <c r="I13" s="56"/>
      <c r="J13" s="56"/>
      <c r="K13" s="56"/>
    </row>
    <row r="28" spans="1:20" ht="27.75" customHeight="1" x14ac:dyDescent="0.25">
      <c r="A28" s="85" t="s">
        <v>87</v>
      </c>
      <c r="B28" s="85"/>
      <c r="C28" s="85"/>
      <c r="D28" s="85"/>
      <c r="E28" s="85"/>
      <c r="F28" s="85"/>
      <c r="G28" s="85"/>
      <c r="H28" s="85"/>
      <c r="I28" s="85"/>
      <c r="L28" s="85" t="s">
        <v>88</v>
      </c>
      <c r="M28" s="85"/>
      <c r="N28" s="85"/>
      <c r="O28" s="85"/>
      <c r="P28" s="85"/>
      <c r="Q28" s="85"/>
      <c r="R28" s="85"/>
      <c r="S28" s="85"/>
      <c r="T28" s="85"/>
    </row>
    <row r="29" spans="1:20" x14ac:dyDescent="0.25">
      <c r="A29" s="28" t="s">
        <v>75</v>
      </c>
      <c r="L29" s="28" t="s">
        <v>75</v>
      </c>
    </row>
    <row r="30" spans="1:20" ht="165" customHeight="1" x14ac:dyDescent="0.25">
      <c r="A30" s="138" t="s">
        <v>153</v>
      </c>
      <c r="B30" s="138"/>
      <c r="C30" s="138"/>
      <c r="D30" s="138"/>
      <c r="E30" s="138"/>
      <c r="F30" s="138"/>
      <c r="G30" s="138"/>
      <c r="H30" s="138"/>
      <c r="I30" s="138"/>
      <c r="L30" s="139" t="s">
        <v>153</v>
      </c>
      <c r="M30" s="139"/>
      <c r="N30" s="139"/>
      <c r="O30" s="139"/>
      <c r="P30" s="139"/>
      <c r="Q30" s="139"/>
      <c r="R30" s="139"/>
      <c r="S30" s="139"/>
      <c r="T30" s="139"/>
    </row>
    <row r="32" spans="1:20" x14ac:dyDescent="0.25">
      <c r="A32" s="35" t="s">
        <v>66</v>
      </c>
      <c r="L32" s="35" t="s">
        <v>65</v>
      </c>
    </row>
    <row r="33" spans="1:21" x14ac:dyDescent="0.25">
      <c r="A33" s="23"/>
      <c r="B33" s="38">
        <v>2016</v>
      </c>
      <c r="C33" s="38">
        <v>2017</v>
      </c>
      <c r="D33" s="38">
        <v>2018</v>
      </c>
      <c r="E33" s="38">
        <v>2019</v>
      </c>
      <c r="F33" s="38">
        <v>2020</v>
      </c>
      <c r="G33" s="38">
        <v>2021</v>
      </c>
      <c r="H33" s="38">
        <v>2022</v>
      </c>
      <c r="I33" s="38">
        <v>2023</v>
      </c>
      <c r="L33" s="38"/>
      <c r="M33" s="38">
        <v>2016</v>
      </c>
      <c r="N33" s="38">
        <v>2017</v>
      </c>
      <c r="O33" s="38">
        <v>2018</v>
      </c>
      <c r="P33" s="38">
        <v>2019</v>
      </c>
      <c r="Q33" s="38">
        <v>2020</v>
      </c>
      <c r="R33" s="38">
        <v>2021</v>
      </c>
      <c r="S33" s="38">
        <v>2022</v>
      </c>
      <c r="T33" s="38">
        <v>2023</v>
      </c>
    </row>
    <row r="34" spans="1:21" x14ac:dyDescent="0.25">
      <c r="A34" s="21" t="s">
        <v>18</v>
      </c>
      <c r="B34" s="55">
        <v>100</v>
      </c>
      <c r="C34" s="55">
        <v>101.23536155486269</v>
      </c>
      <c r="D34" s="55">
        <v>109.80896360344144</v>
      </c>
      <c r="E34" s="55">
        <v>126.00045000160715</v>
      </c>
      <c r="F34" s="55">
        <v>138.84799588569959</v>
      </c>
      <c r="G34" s="55">
        <v>158.21520791145682</v>
      </c>
      <c r="H34" s="55">
        <v>184.3517298276065</v>
      </c>
      <c r="I34" s="55">
        <v>199.42678366708452</v>
      </c>
      <c r="L34" s="21" t="s">
        <v>18</v>
      </c>
      <c r="M34" s="55">
        <v>100</v>
      </c>
      <c r="N34" s="55">
        <v>111.97585768742059</v>
      </c>
      <c r="O34" s="55">
        <v>137.64294790343075</v>
      </c>
      <c r="P34" s="55">
        <v>168.74205844980941</v>
      </c>
      <c r="Q34" s="55">
        <v>212.89707750952988</v>
      </c>
      <c r="R34" s="55">
        <v>262.07115628970774</v>
      </c>
      <c r="S34" s="55">
        <v>313.94536213468871</v>
      </c>
      <c r="T34" s="55">
        <v>355.33672172808133</v>
      </c>
    </row>
    <row r="35" spans="1:21" ht="30" x14ac:dyDescent="0.25">
      <c r="A35" s="21" t="s">
        <v>19</v>
      </c>
      <c r="B35" s="55">
        <v>100</v>
      </c>
      <c r="C35" s="55">
        <v>104.18807039162078</v>
      </c>
      <c r="D35" s="55">
        <v>112.28310678116216</v>
      </c>
      <c r="E35" s="55">
        <v>113.66706457699564</v>
      </c>
      <c r="F35" s="55">
        <v>106.76498902537641</v>
      </c>
      <c r="G35" s="55">
        <v>112.26924409873311</v>
      </c>
      <c r="H35" s="55">
        <v>123.23154530401632</v>
      </c>
      <c r="I35" s="55">
        <v>124.62166429204051</v>
      </c>
      <c r="L35" s="21" t="s">
        <v>19</v>
      </c>
      <c r="M35" s="55">
        <v>100</v>
      </c>
      <c r="N35" s="55">
        <v>108.87275023681718</v>
      </c>
      <c r="O35" s="55">
        <v>133.05441532470266</v>
      </c>
      <c r="P35" s="55">
        <v>143.27439216924535</v>
      </c>
      <c r="Q35" s="55">
        <v>141.05883591200927</v>
      </c>
      <c r="R35" s="55">
        <v>169.77160298915902</v>
      </c>
      <c r="S35" s="55">
        <v>190.1747184506894</v>
      </c>
      <c r="T35" s="55">
        <v>198.1370382065046</v>
      </c>
    </row>
    <row r="36" spans="1:21" x14ac:dyDescent="0.25">
      <c r="A36" s="21" t="s">
        <v>20</v>
      </c>
      <c r="B36" s="55">
        <v>100</v>
      </c>
      <c r="C36" s="55">
        <v>113.16655694535879</v>
      </c>
      <c r="D36" s="55">
        <v>130.52109181141438</v>
      </c>
      <c r="E36" s="55">
        <v>153.48660556033826</v>
      </c>
      <c r="F36" s="55">
        <v>170.21319694130756</v>
      </c>
      <c r="G36" s="55">
        <v>199.86327037018282</v>
      </c>
      <c r="H36" s="55">
        <v>223.18833240492228</v>
      </c>
      <c r="I36" s="55">
        <v>262.13602066136627</v>
      </c>
      <c r="L36" s="21" t="s">
        <v>20</v>
      </c>
      <c r="M36" s="55">
        <v>100</v>
      </c>
      <c r="N36" s="55">
        <v>110.65456282847587</v>
      </c>
      <c r="O36" s="55">
        <v>125</v>
      </c>
      <c r="P36" s="55">
        <v>143.84854276158623</v>
      </c>
      <c r="Q36" s="55">
        <v>154.8136645962733</v>
      </c>
      <c r="R36" s="55">
        <v>204.75394171046344</v>
      </c>
      <c r="S36" s="55">
        <v>211.78929765886289</v>
      </c>
      <c r="T36" s="55">
        <v>232.82369804108936</v>
      </c>
    </row>
    <row r="37" spans="1:21" ht="30" x14ac:dyDescent="0.25">
      <c r="A37" s="21" t="s">
        <v>21</v>
      </c>
      <c r="B37" s="55">
        <v>100</v>
      </c>
      <c r="C37" s="55">
        <v>110.18694596413212</v>
      </c>
      <c r="D37" s="55">
        <v>111.43617799362218</v>
      </c>
      <c r="E37" s="55">
        <v>113.77080834381674</v>
      </c>
      <c r="F37" s="55">
        <v>90.172903074807635</v>
      </c>
      <c r="G37" s="55">
        <v>112.00959597437173</v>
      </c>
      <c r="H37" s="55">
        <v>120.63427050115561</v>
      </c>
      <c r="I37" s="55">
        <v>131.51750972762645</v>
      </c>
      <c r="L37" s="21" t="s">
        <v>21</v>
      </c>
      <c r="M37" s="55">
        <v>100</v>
      </c>
      <c r="N37" s="55">
        <v>110.37696089908687</v>
      </c>
      <c r="O37" s="55">
        <v>128.32123624443923</v>
      </c>
      <c r="P37" s="55">
        <v>144.00842893935845</v>
      </c>
      <c r="Q37" s="55">
        <v>144.07398735659098</v>
      </c>
      <c r="R37" s="55">
        <v>181.44228517911495</v>
      </c>
      <c r="S37" s="55">
        <v>198.71692811987825</v>
      </c>
      <c r="T37" s="55">
        <v>214.50245844064622</v>
      </c>
      <c r="U37" s="58"/>
    </row>
    <row r="60" spans="1:20" ht="31.5" customHeight="1" x14ac:dyDescent="0.25">
      <c r="A60" s="85" t="s">
        <v>96</v>
      </c>
      <c r="B60" s="85"/>
      <c r="C60" s="85"/>
      <c r="D60" s="85"/>
      <c r="E60" s="85"/>
      <c r="F60" s="85"/>
      <c r="G60" s="85"/>
      <c r="H60" s="85"/>
      <c r="I60" s="85"/>
      <c r="L60" s="85" t="s">
        <v>97</v>
      </c>
      <c r="M60" s="85"/>
      <c r="N60" s="85"/>
      <c r="O60" s="85"/>
      <c r="P60" s="85"/>
      <c r="Q60" s="85"/>
      <c r="R60" s="85"/>
      <c r="S60" s="85"/>
      <c r="T60" s="85"/>
    </row>
    <row r="61" spans="1:20" x14ac:dyDescent="0.25">
      <c r="A61" s="28" t="s">
        <v>75</v>
      </c>
      <c r="L61" s="28" t="s">
        <v>75</v>
      </c>
    </row>
    <row r="62" spans="1:20" ht="44.25" customHeight="1" x14ac:dyDescent="0.25">
      <c r="A62" s="138" t="s">
        <v>153</v>
      </c>
      <c r="B62" s="138"/>
      <c r="C62" s="138"/>
      <c r="D62" s="138"/>
      <c r="E62" s="138"/>
      <c r="F62" s="138"/>
      <c r="G62" s="138"/>
      <c r="H62" s="138"/>
      <c r="I62" s="138"/>
      <c r="L62" s="138" t="s">
        <v>153</v>
      </c>
      <c r="M62" s="138"/>
      <c r="N62" s="138"/>
      <c r="O62" s="138"/>
      <c r="P62" s="138"/>
      <c r="Q62" s="138"/>
      <c r="R62" s="138"/>
      <c r="S62" s="138"/>
      <c r="T62" s="138"/>
    </row>
  </sheetData>
  <mergeCells count="9">
    <mergeCell ref="A62:I62"/>
    <mergeCell ref="L62:T62"/>
    <mergeCell ref="L60:T60"/>
    <mergeCell ref="A60:I60"/>
    <mergeCell ref="A1:I1"/>
    <mergeCell ref="L28:T28"/>
    <mergeCell ref="A28:I28"/>
    <mergeCell ref="A30:I30"/>
    <mergeCell ref="L30:T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workbookViewId="0">
      <selection activeCell="E52" sqref="E52"/>
    </sheetView>
  </sheetViews>
  <sheetFormatPr baseColWidth="10" defaultColWidth="11.42578125" defaultRowHeight="15" x14ac:dyDescent="0.25"/>
  <cols>
    <col min="1" max="1" width="15" style="25" customWidth="1"/>
    <col min="2" max="2" width="13.7109375" style="25" customWidth="1"/>
    <col min="3" max="9" width="11.42578125" style="25"/>
    <col min="10" max="10" width="13.140625" style="25" customWidth="1"/>
    <col min="11" max="11" width="15.85546875" style="25" customWidth="1"/>
    <col min="12" max="12" width="11.42578125" style="25"/>
    <col min="13" max="13" width="16.28515625" style="25" customWidth="1"/>
    <col min="14" max="14" width="15.140625" style="25" customWidth="1"/>
    <col min="15" max="15" width="11.42578125" style="25"/>
    <col min="16" max="16" width="11.42578125" style="25" customWidth="1"/>
    <col min="17" max="16384" width="11.42578125" style="25"/>
  </cols>
  <sheetData>
    <row r="1" spans="1:19" x14ac:dyDescent="0.25">
      <c r="A1" s="37" t="s">
        <v>92</v>
      </c>
    </row>
    <row r="3" spans="1:19" ht="30" x14ac:dyDescent="0.25">
      <c r="A3" s="38" t="s">
        <v>22</v>
      </c>
      <c r="B3" s="38" t="s">
        <v>78</v>
      </c>
      <c r="C3" s="47" t="s">
        <v>23</v>
      </c>
      <c r="D3" s="47" t="s">
        <v>24</v>
      </c>
      <c r="E3" s="47" t="s">
        <v>25</v>
      </c>
      <c r="F3" s="47" t="s">
        <v>26</v>
      </c>
      <c r="G3" s="47" t="s">
        <v>27</v>
      </c>
      <c r="H3" s="47" t="s">
        <v>28</v>
      </c>
      <c r="I3" s="47" t="s">
        <v>29</v>
      </c>
      <c r="J3" s="47" t="s">
        <v>30</v>
      </c>
      <c r="K3" s="47" t="s">
        <v>31</v>
      </c>
      <c r="L3" s="47" t="s">
        <v>32</v>
      </c>
      <c r="M3" s="47" t="s">
        <v>33</v>
      </c>
      <c r="N3" s="47" t="s">
        <v>34</v>
      </c>
      <c r="O3" s="47" t="s">
        <v>35</v>
      </c>
      <c r="P3" s="47" t="s">
        <v>36</v>
      </c>
      <c r="Q3" s="47" t="s">
        <v>37</v>
      </c>
      <c r="R3" s="48" t="s">
        <v>38</v>
      </c>
      <c r="S3" s="49" t="s">
        <v>7</v>
      </c>
    </row>
    <row r="4" spans="1:19" ht="15" customHeight="1" x14ac:dyDescent="0.25">
      <c r="A4" s="87" t="s">
        <v>9</v>
      </c>
      <c r="B4" s="21" t="s">
        <v>41</v>
      </c>
      <c r="C4" s="30">
        <v>33.485799999999998</v>
      </c>
      <c r="D4" s="30">
        <v>44.889899999999997</v>
      </c>
      <c r="E4" s="30">
        <v>36.058300000000003</v>
      </c>
      <c r="F4" s="30">
        <v>13.7722</v>
      </c>
      <c r="G4" s="30">
        <v>14.614000000000001</v>
      </c>
      <c r="H4" s="30">
        <v>20.731999999999999</v>
      </c>
      <c r="I4" s="30">
        <v>24.710999999999999</v>
      </c>
      <c r="J4" s="30">
        <v>25.253</v>
      </c>
      <c r="K4" s="30">
        <v>21.882999999999999</v>
      </c>
      <c r="L4" s="30">
        <v>16.3613</v>
      </c>
      <c r="M4" s="30">
        <v>12.3162</v>
      </c>
      <c r="N4" s="30">
        <v>8.9722000000000008</v>
      </c>
      <c r="O4" s="30">
        <v>6.5087000000000002</v>
      </c>
      <c r="P4" s="30">
        <v>4.61531</v>
      </c>
      <c r="Q4" s="30">
        <v>3.8282699999999998</v>
      </c>
      <c r="R4" s="30">
        <v>2.9384800000000002</v>
      </c>
      <c r="S4" s="30">
        <v>17.96364604208512</v>
      </c>
    </row>
    <row r="5" spans="1:19" ht="30" x14ac:dyDescent="0.25">
      <c r="A5" s="87"/>
      <c r="B5" s="21" t="s">
        <v>40</v>
      </c>
      <c r="C5" s="30">
        <v>4.0721999999999996</v>
      </c>
      <c r="D5" s="30">
        <v>10.970599999999999</v>
      </c>
      <c r="E5" s="30">
        <v>66.238100000000003</v>
      </c>
      <c r="F5" s="30">
        <v>85.117999999999995</v>
      </c>
      <c r="G5" s="30">
        <v>83.795000000000002</v>
      </c>
      <c r="H5" s="30">
        <v>85.381</v>
      </c>
      <c r="I5" s="30">
        <v>75.733000000000004</v>
      </c>
      <c r="J5" s="30">
        <v>69.022000000000006</v>
      </c>
      <c r="K5" s="30">
        <v>59.154299999999999</v>
      </c>
      <c r="L5" s="30">
        <v>52.641100000000002</v>
      </c>
      <c r="M5" s="30">
        <v>37.855499999999999</v>
      </c>
      <c r="N5" s="30">
        <v>24.829699999999999</v>
      </c>
      <c r="O5" s="30">
        <v>15.160500000000001</v>
      </c>
      <c r="P5" s="30">
        <v>9.6024700000000003</v>
      </c>
      <c r="Q5" s="30">
        <v>7.2103099999999998</v>
      </c>
      <c r="R5" s="30">
        <v>4.5762600000000004</v>
      </c>
      <c r="S5" s="30">
        <v>43.213053119045391</v>
      </c>
    </row>
    <row r="6" spans="1:19" x14ac:dyDescent="0.25">
      <c r="A6" s="87" t="s">
        <v>8</v>
      </c>
      <c r="B6" s="21" t="s">
        <v>41</v>
      </c>
      <c r="C6" s="30">
        <v>27.686599999999999</v>
      </c>
      <c r="D6" s="30">
        <v>37.429400000000001</v>
      </c>
      <c r="E6" s="30">
        <v>41.350700000000003</v>
      </c>
      <c r="F6" s="30">
        <v>59.498100000000001</v>
      </c>
      <c r="G6" s="30">
        <v>112.456</v>
      </c>
      <c r="H6" s="30">
        <v>127.545</v>
      </c>
      <c r="I6" s="30">
        <v>120.91200000000001</v>
      </c>
      <c r="J6" s="30">
        <v>109.01600000000001</v>
      </c>
      <c r="K6" s="30">
        <v>81.299899999999994</v>
      </c>
      <c r="L6" s="30">
        <v>56.930599999999998</v>
      </c>
      <c r="M6" s="30">
        <v>36.821599999999997</v>
      </c>
      <c r="N6" s="30">
        <v>21.279800000000002</v>
      </c>
      <c r="O6" s="30">
        <v>13.1294</v>
      </c>
      <c r="P6" s="30">
        <v>9.9417799999999996</v>
      </c>
      <c r="Q6" s="30">
        <v>7.6817799999999998</v>
      </c>
      <c r="R6" s="30">
        <v>4.8780999999999999</v>
      </c>
      <c r="S6" s="30">
        <v>50.895994198998956</v>
      </c>
    </row>
    <row r="7" spans="1:19" ht="30" x14ac:dyDescent="0.25">
      <c r="A7" s="87"/>
      <c r="B7" s="21" t="s">
        <v>40</v>
      </c>
      <c r="C7" s="30">
        <v>3.4462999999999999</v>
      </c>
      <c r="D7" s="30">
        <v>6.3430999999999997</v>
      </c>
      <c r="E7" s="30">
        <v>37.853700000000003</v>
      </c>
      <c r="F7" s="30">
        <v>42.089300000000001</v>
      </c>
      <c r="G7" s="30">
        <v>43.228999999999999</v>
      </c>
      <c r="H7" s="30">
        <v>38.884</v>
      </c>
      <c r="I7" s="30">
        <v>29.527000000000001</v>
      </c>
      <c r="J7" s="30">
        <v>24.920999999999999</v>
      </c>
      <c r="K7" s="30">
        <v>22.314599999999999</v>
      </c>
      <c r="L7" s="30">
        <v>19.373699999999999</v>
      </c>
      <c r="M7" s="30">
        <v>15.3066</v>
      </c>
      <c r="N7" s="30">
        <v>10.5214</v>
      </c>
      <c r="O7" s="30">
        <v>6.3315999999999999</v>
      </c>
      <c r="P7" s="30">
        <v>4.2065099999999997</v>
      </c>
      <c r="Q7" s="30">
        <v>3.24153</v>
      </c>
      <c r="R7" s="30">
        <v>2.7860999999999998</v>
      </c>
      <c r="S7" s="30">
        <v>18.367293132488744</v>
      </c>
    </row>
    <row r="8" spans="1:19" x14ac:dyDescent="0.25">
      <c r="A8" s="87" t="s">
        <v>39</v>
      </c>
      <c r="B8" s="21" t="s">
        <v>41</v>
      </c>
      <c r="C8" s="30">
        <v>30.653099999999998</v>
      </c>
      <c r="D8" s="30">
        <v>41.24</v>
      </c>
      <c r="E8" s="30">
        <v>38.637300000000003</v>
      </c>
      <c r="F8" s="30">
        <v>35.997</v>
      </c>
      <c r="G8" s="30">
        <v>62.475000000000001</v>
      </c>
      <c r="H8" s="30">
        <v>74.37</v>
      </c>
      <c r="I8" s="30">
        <v>73.718999999999994</v>
      </c>
      <c r="J8" s="30">
        <v>68.433999999999997</v>
      </c>
      <c r="K8" s="30">
        <v>52.287399999999998</v>
      </c>
      <c r="L8" s="30">
        <v>36.914900000000003</v>
      </c>
      <c r="M8" s="30">
        <v>24.752400000000002</v>
      </c>
      <c r="N8" s="30">
        <v>15.2896</v>
      </c>
      <c r="O8" s="30">
        <v>9.9581</v>
      </c>
      <c r="P8" s="30">
        <v>7.44984</v>
      </c>
      <c r="Q8" s="30">
        <v>5.91052</v>
      </c>
      <c r="R8" s="30">
        <v>4.1052499999999998</v>
      </c>
      <c r="S8" s="30">
        <v>34.962660372530493</v>
      </c>
    </row>
    <row r="9" spans="1:19" ht="30" x14ac:dyDescent="0.25">
      <c r="A9" s="87"/>
      <c r="B9" s="21" t="s">
        <v>40</v>
      </c>
      <c r="C9" s="30">
        <v>3.7665000000000002</v>
      </c>
      <c r="D9" s="30">
        <v>8.7066999999999997</v>
      </c>
      <c r="E9" s="30">
        <v>52.405900000000003</v>
      </c>
      <c r="F9" s="30">
        <v>64.2042</v>
      </c>
      <c r="G9" s="30">
        <v>63.951999999999998</v>
      </c>
      <c r="H9" s="30">
        <v>62.031999999999996</v>
      </c>
      <c r="I9" s="30">
        <v>52.194000000000003</v>
      </c>
      <c r="J9" s="30">
        <v>46.287999999999997</v>
      </c>
      <c r="K9" s="30">
        <v>40.302900000000001</v>
      </c>
      <c r="L9" s="30">
        <v>35.786900000000003</v>
      </c>
      <c r="M9" s="30">
        <v>26.412199999999999</v>
      </c>
      <c r="N9" s="30">
        <v>17.485399999999998</v>
      </c>
      <c r="O9" s="30">
        <v>10.560700000000001</v>
      </c>
      <c r="P9" s="30">
        <v>6.73095</v>
      </c>
      <c r="Q9" s="30">
        <v>5.0657699999999997</v>
      </c>
      <c r="R9" s="30">
        <v>3.49939</v>
      </c>
      <c r="S9" s="30">
        <v>30.388172607947865</v>
      </c>
    </row>
    <row r="10" spans="1:19" x14ac:dyDescent="0.25">
      <c r="A10" s="34"/>
      <c r="B10" s="34"/>
      <c r="C10" s="33"/>
      <c r="D10" s="33"/>
      <c r="E10" s="33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6" spans="1:19" ht="57" customHeight="1" x14ac:dyDescent="0.25"/>
    <row r="19" spans="1:1" ht="57" customHeight="1" x14ac:dyDescent="0.25"/>
    <row r="23" spans="1:1" ht="57" customHeight="1" x14ac:dyDescent="0.25"/>
    <row r="32" spans="1:1" x14ac:dyDescent="0.25">
      <c r="A32" s="25" t="s">
        <v>93</v>
      </c>
    </row>
    <row r="33" spans="1:1" x14ac:dyDescent="0.25">
      <c r="A33" s="28" t="s">
        <v>75</v>
      </c>
    </row>
    <row r="34" spans="1:1" x14ac:dyDescent="0.25">
      <c r="A34" s="25" t="s">
        <v>150</v>
      </c>
    </row>
  </sheetData>
  <mergeCells count="3">
    <mergeCell ref="A4:A5"/>
    <mergeCell ref="A6:A7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13" workbookViewId="0">
      <selection activeCell="A10" sqref="A10"/>
    </sheetView>
  </sheetViews>
  <sheetFormatPr baseColWidth="10" defaultColWidth="11.42578125" defaultRowHeight="15" x14ac:dyDescent="0.25"/>
  <cols>
    <col min="1" max="1" width="22" style="25" customWidth="1"/>
    <col min="2" max="2" width="11.7109375" style="25" customWidth="1"/>
    <col min="3" max="3" width="8.7109375" style="25" customWidth="1"/>
    <col min="4" max="4" width="11.140625" style="25" customWidth="1"/>
    <col min="5" max="5" width="6.7109375" style="25" bestFit="1" customWidth="1"/>
    <col min="6" max="6" width="10" style="25" customWidth="1"/>
    <col min="7" max="7" width="8.85546875" style="25" customWidth="1"/>
    <col min="8" max="8" width="11.42578125" style="25"/>
    <col min="9" max="9" width="7.28515625" style="25" customWidth="1"/>
    <col min="10" max="10" width="11.42578125" style="25"/>
    <col min="11" max="11" width="6.85546875" style="25" customWidth="1"/>
    <col min="12" max="12" width="11.42578125" style="25"/>
    <col min="13" max="13" width="21.42578125" style="25" customWidth="1"/>
    <col min="14" max="15" width="11.42578125" style="25"/>
    <col min="16" max="16" width="12.28515625" style="25" customWidth="1"/>
    <col min="17" max="17" width="10.7109375" style="25" customWidth="1"/>
    <col min="18" max="18" width="11.140625" style="25" customWidth="1"/>
    <col min="19" max="16384" width="11.42578125" style="25"/>
  </cols>
  <sheetData>
    <row r="1" spans="1:7" x14ac:dyDescent="0.25">
      <c r="A1" s="37" t="s">
        <v>70</v>
      </c>
    </row>
    <row r="2" spans="1:7" x14ac:dyDescent="0.25">
      <c r="A2" s="37"/>
    </row>
    <row r="4" spans="1:7" ht="15" customHeight="1" x14ac:dyDescent="0.25">
      <c r="A4" s="35" t="s">
        <v>48</v>
      </c>
    </row>
    <row r="5" spans="1:7" ht="36" customHeight="1" x14ac:dyDescent="0.25">
      <c r="A5" s="88"/>
      <c r="B5" s="91" t="s">
        <v>6</v>
      </c>
      <c r="C5" s="91"/>
      <c r="D5" s="91"/>
      <c r="E5" s="91"/>
      <c r="F5" s="91"/>
      <c r="G5" s="91"/>
    </row>
    <row r="6" spans="1:7" ht="43.5" customHeight="1" x14ac:dyDescent="0.25">
      <c r="A6" s="89"/>
      <c r="B6" s="94" t="s">
        <v>7</v>
      </c>
      <c r="C6" s="95"/>
      <c r="D6" s="92" t="s">
        <v>10</v>
      </c>
      <c r="E6" s="93"/>
      <c r="F6" s="97" t="s">
        <v>16</v>
      </c>
      <c r="G6" s="98"/>
    </row>
    <row r="7" spans="1:7" x14ac:dyDescent="0.25">
      <c r="A7" s="90"/>
      <c r="B7" s="15" t="s">
        <v>57</v>
      </c>
      <c r="C7" s="15" t="s">
        <v>58</v>
      </c>
      <c r="D7" s="15" t="s">
        <v>57</v>
      </c>
      <c r="E7" s="15" t="s">
        <v>58</v>
      </c>
      <c r="F7" s="15" t="s">
        <v>57</v>
      </c>
      <c r="G7" s="15" t="s">
        <v>58</v>
      </c>
    </row>
    <row r="8" spans="1:7" ht="25.5" x14ac:dyDescent="0.25">
      <c r="A8" s="6" t="s">
        <v>11</v>
      </c>
      <c r="B8" s="13">
        <v>347946</v>
      </c>
      <c r="C8" s="13">
        <v>100</v>
      </c>
      <c r="D8" s="13">
        <v>186131</v>
      </c>
      <c r="E8" s="13">
        <v>100</v>
      </c>
      <c r="F8" s="13">
        <v>161815</v>
      </c>
      <c r="G8" s="7">
        <v>100</v>
      </c>
    </row>
    <row r="9" spans="1:7" ht="30.75" customHeight="1" x14ac:dyDescent="0.25">
      <c r="A9" s="1" t="s">
        <v>4</v>
      </c>
      <c r="B9" s="14">
        <v>78</v>
      </c>
      <c r="C9" s="14">
        <v>2.241727164560018E-2</v>
      </c>
      <c r="D9" s="14">
        <v>25</v>
      </c>
      <c r="E9" s="14">
        <v>1.3431400465263713E-2</v>
      </c>
      <c r="F9" s="14">
        <v>53</v>
      </c>
      <c r="G9" s="45">
        <v>3.2753453017334615E-2</v>
      </c>
    </row>
    <row r="10" spans="1:7" ht="51" x14ac:dyDescent="0.25">
      <c r="A10" s="1" t="s">
        <v>98</v>
      </c>
      <c r="B10" s="14">
        <v>206</v>
      </c>
      <c r="C10" s="14">
        <v>5.9204589217867136E-2</v>
      </c>
      <c r="D10" s="14">
        <v>35</v>
      </c>
      <c r="E10" s="14">
        <v>1.8803960651369196E-2</v>
      </c>
      <c r="F10" s="14">
        <v>171</v>
      </c>
      <c r="G10" s="45">
        <v>0.10567623520687204</v>
      </c>
    </row>
    <row r="11" spans="1:7" ht="27" customHeight="1" x14ac:dyDescent="0.25">
      <c r="A11" s="1" t="s">
        <v>12</v>
      </c>
      <c r="B11" s="14">
        <v>20780</v>
      </c>
      <c r="C11" s="14">
        <v>5.972191087122714</v>
      </c>
      <c r="D11" s="14">
        <v>5885</v>
      </c>
      <c r="E11" s="14">
        <v>3.1617516695230781</v>
      </c>
      <c r="F11" s="14">
        <v>14895</v>
      </c>
      <c r="G11" s="45">
        <v>9.2049562772301705</v>
      </c>
    </row>
    <row r="12" spans="1:7" ht="53.25" customHeight="1" x14ac:dyDescent="0.25">
      <c r="A12" s="1" t="s">
        <v>13</v>
      </c>
      <c r="B12" s="14">
        <v>120762</v>
      </c>
      <c r="C12" s="14">
        <v>34.707109723922677</v>
      </c>
      <c r="D12" s="14">
        <v>59540</v>
      </c>
      <c r="E12" s="14">
        <v>31.988223348072058</v>
      </c>
      <c r="F12" s="14">
        <v>61222</v>
      </c>
      <c r="G12" s="45">
        <v>37.834564162778484</v>
      </c>
    </row>
    <row r="13" spans="1:7" ht="25.5" customHeight="1" x14ac:dyDescent="0.25">
      <c r="A13" s="1" t="s">
        <v>14</v>
      </c>
      <c r="B13" s="14">
        <v>753</v>
      </c>
      <c r="C13" s="14">
        <v>0.21641289165560174</v>
      </c>
      <c r="D13" s="14">
        <v>242</v>
      </c>
      <c r="E13" s="14">
        <v>0.13001595650375272</v>
      </c>
      <c r="F13" s="14">
        <v>511</v>
      </c>
      <c r="G13" s="45">
        <v>0.31579272626147142</v>
      </c>
    </row>
    <row r="14" spans="1:7" ht="30" customHeight="1" x14ac:dyDescent="0.25">
      <c r="A14" s="1" t="s">
        <v>15</v>
      </c>
      <c r="B14" s="14">
        <v>203381</v>
      </c>
      <c r="C14" s="14">
        <v>58.451886212228331</v>
      </c>
      <c r="D14" s="14">
        <v>120182</v>
      </c>
      <c r="E14" s="14">
        <v>64.568502828652939</v>
      </c>
      <c r="F14" s="14">
        <v>83199</v>
      </c>
      <c r="G14" s="45">
        <v>51.416123350740037</v>
      </c>
    </row>
    <row r="15" spans="1:7" ht="26.25" customHeight="1" x14ac:dyDescent="0.25">
      <c r="A15" s="1" t="s">
        <v>5</v>
      </c>
      <c r="B15" s="14">
        <v>1986</v>
      </c>
      <c r="C15" s="14">
        <v>0.57077822420720459</v>
      </c>
      <c r="D15" s="14">
        <v>222</v>
      </c>
      <c r="E15" s="14">
        <v>0.11927083613154177</v>
      </c>
      <c r="F15" s="14">
        <v>1764</v>
      </c>
      <c r="G15" s="45">
        <v>1.0901337947656273</v>
      </c>
    </row>
    <row r="18" spans="1:7" ht="30.75" customHeight="1" x14ac:dyDescent="0.25">
      <c r="A18" s="35" t="s">
        <v>50</v>
      </c>
    </row>
    <row r="19" spans="1:7" ht="24.75" customHeight="1" x14ac:dyDescent="0.25">
      <c r="A19" s="88"/>
      <c r="B19" s="91" t="s">
        <v>17</v>
      </c>
      <c r="C19" s="91"/>
      <c r="D19" s="91"/>
      <c r="E19" s="91"/>
      <c r="F19" s="91"/>
      <c r="G19" s="91"/>
    </row>
    <row r="20" spans="1:7" ht="45" customHeight="1" x14ac:dyDescent="0.25">
      <c r="A20" s="89"/>
      <c r="B20" s="92" t="s">
        <v>7</v>
      </c>
      <c r="C20" s="93"/>
      <c r="D20" s="94" t="s">
        <v>10</v>
      </c>
      <c r="E20" s="95"/>
      <c r="F20" s="92" t="s">
        <v>10</v>
      </c>
      <c r="G20" s="96"/>
    </row>
    <row r="21" spans="1:7" x14ac:dyDescent="0.25">
      <c r="A21" s="90"/>
      <c r="B21" s="15" t="s">
        <v>57</v>
      </c>
      <c r="C21" s="15" t="s">
        <v>58</v>
      </c>
      <c r="D21" s="15" t="s">
        <v>57</v>
      </c>
      <c r="E21" s="15" t="s">
        <v>58</v>
      </c>
      <c r="F21" s="15" t="s">
        <v>57</v>
      </c>
      <c r="G21" s="15" t="s">
        <v>58</v>
      </c>
    </row>
    <row r="22" spans="1:7" ht="25.5" x14ac:dyDescent="0.25">
      <c r="A22" s="6" t="s">
        <v>11</v>
      </c>
      <c r="B22" s="7">
        <v>96718</v>
      </c>
      <c r="C22" s="7">
        <v>100</v>
      </c>
      <c r="D22" s="7">
        <v>51764</v>
      </c>
      <c r="E22" s="7">
        <v>100</v>
      </c>
      <c r="F22" s="7">
        <v>44954</v>
      </c>
      <c r="G22" s="7">
        <v>100</v>
      </c>
    </row>
    <row r="23" spans="1:7" ht="25.5" x14ac:dyDescent="0.25">
      <c r="A23" s="1" t="s">
        <v>4</v>
      </c>
      <c r="B23" s="2">
        <v>35</v>
      </c>
      <c r="C23" s="2">
        <v>3.6187679645981102E-2</v>
      </c>
      <c r="D23" s="2">
        <v>23</v>
      </c>
      <c r="E23" s="2">
        <v>4.4432424078510162E-2</v>
      </c>
      <c r="F23" s="2">
        <v>12</v>
      </c>
      <c r="G23" s="2">
        <v>2.6693953819459892E-2</v>
      </c>
    </row>
    <row r="24" spans="1:7" ht="51" x14ac:dyDescent="0.25">
      <c r="A24" s="1" t="s">
        <v>98</v>
      </c>
      <c r="B24" s="2">
        <v>82</v>
      </c>
      <c r="C24" s="2">
        <v>8.4782563742012859E-2</v>
      </c>
      <c r="D24" s="2">
        <v>55</v>
      </c>
      <c r="E24" s="2">
        <v>0.10625144888339387</v>
      </c>
      <c r="F24" s="2">
        <v>27</v>
      </c>
      <c r="G24" s="2">
        <v>6.0061396093784761E-2</v>
      </c>
    </row>
    <row r="25" spans="1:7" ht="25.5" x14ac:dyDescent="0.25">
      <c r="A25" s="1" t="s">
        <v>12</v>
      </c>
      <c r="B25" s="2">
        <v>3336</v>
      </c>
      <c r="C25" s="2">
        <v>3.4492028371140839</v>
      </c>
      <c r="D25" s="2">
        <v>1380</v>
      </c>
      <c r="E25" s="2">
        <v>2.6659454447106099</v>
      </c>
      <c r="F25" s="2">
        <v>1956</v>
      </c>
      <c r="G25" s="2">
        <v>4.3511144725719628</v>
      </c>
    </row>
    <row r="26" spans="1:7" ht="51" x14ac:dyDescent="0.25">
      <c r="A26" s="1" t="s">
        <v>13</v>
      </c>
      <c r="B26" s="2">
        <v>30143</v>
      </c>
      <c r="C26" s="2">
        <v>31.165863644823094</v>
      </c>
      <c r="D26" s="2">
        <v>13084</v>
      </c>
      <c r="E26" s="2">
        <v>25.276253767096822</v>
      </c>
      <c r="F26" s="2">
        <v>17059</v>
      </c>
      <c r="G26" s="2">
        <v>37.947679850513858</v>
      </c>
    </row>
    <row r="27" spans="1:7" ht="25.5" x14ac:dyDescent="0.25">
      <c r="A27" s="1" t="s">
        <v>14</v>
      </c>
      <c r="B27" s="2">
        <v>62</v>
      </c>
      <c r="C27" s="2">
        <v>6.4103889658595092E-2</v>
      </c>
      <c r="D27" s="2">
        <v>26</v>
      </c>
      <c r="E27" s="2">
        <v>5.0227957653968001E-2</v>
      </c>
      <c r="F27" s="2">
        <v>36</v>
      </c>
      <c r="G27" s="2">
        <v>8.0081861458379672E-2</v>
      </c>
    </row>
    <row r="28" spans="1:7" ht="25.5" x14ac:dyDescent="0.25">
      <c r="A28" s="1" t="s">
        <v>15</v>
      </c>
      <c r="B28" s="2">
        <v>62764</v>
      </c>
      <c r="C28" s="2">
        <v>64.89381500858164</v>
      </c>
      <c r="D28" s="2">
        <v>37138</v>
      </c>
      <c r="E28" s="2">
        <v>71.744841975117851</v>
      </c>
      <c r="F28" s="2">
        <v>25626</v>
      </c>
      <c r="G28" s="2">
        <v>57.004938381456604</v>
      </c>
    </row>
    <row r="29" spans="1:7" ht="25.5" x14ac:dyDescent="0.25">
      <c r="A29" s="1" t="s">
        <v>5</v>
      </c>
      <c r="B29" s="2">
        <v>296</v>
      </c>
      <c r="C29" s="2">
        <v>0.30604437643458299</v>
      </c>
      <c r="D29" s="2">
        <v>58</v>
      </c>
      <c r="E29" s="2">
        <v>0.11204698245885171</v>
      </c>
      <c r="F29" s="2">
        <v>238</v>
      </c>
      <c r="G29" s="2">
        <v>0.52943008408595449</v>
      </c>
    </row>
    <row r="32" spans="1:7" x14ac:dyDescent="0.25">
      <c r="A32" s="46" t="s">
        <v>86</v>
      </c>
    </row>
    <row r="33" spans="1:1" x14ac:dyDescent="0.25">
      <c r="A33" s="28" t="s">
        <v>75</v>
      </c>
    </row>
    <row r="34" spans="1:1" x14ac:dyDescent="0.25">
      <c r="A34" s="46" t="s">
        <v>151</v>
      </c>
    </row>
  </sheetData>
  <mergeCells count="10">
    <mergeCell ref="F6:G6"/>
    <mergeCell ref="D6:E6"/>
    <mergeCell ref="B5:G5"/>
    <mergeCell ref="B6:C6"/>
    <mergeCell ref="A5:A7"/>
    <mergeCell ref="A19:A21"/>
    <mergeCell ref="B19:G19"/>
    <mergeCell ref="B20:C20"/>
    <mergeCell ref="D20:E20"/>
    <mergeCell ref="F20:G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K17" sqref="K17"/>
    </sheetView>
  </sheetViews>
  <sheetFormatPr baseColWidth="10" defaultColWidth="11.42578125" defaultRowHeight="15" x14ac:dyDescent="0.25"/>
  <cols>
    <col min="1" max="1" width="20.85546875" style="25" customWidth="1"/>
    <col min="2" max="2" width="15" style="25" customWidth="1"/>
    <col min="3" max="16384" width="11.42578125" style="25"/>
  </cols>
  <sheetData>
    <row r="1" spans="1:19" x14ac:dyDescent="0.25">
      <c r="A1" s="37" t="s">
        <v>94</v>
      </c>
      <c r="B1" s="34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x14ac:dyDescent="0.25"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8" t="s">
        <v>22</v>
      </c>
      <c r="B3" s="38" t="s">
        <v>78</v>
      </c>
      <c r="C3" s="39" t="s">
        <v>23</v>
      </c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39" t="s">
        <v>30</v>
      </c>
      <c r="K3" s="39" t="s">
        <v>31</v>
      </c>
      <c r="L3" s="39" t="s">
        <v>32</v>
      </c>
      <c r="M3" s="39" t="s">
        <v>33</v>
      </c>
      <c r="N3" s="39" t="s">
        <v>34</v>
      </c>
      <c r="O3" s="39" t="s">
        <v>35</v>
      </c>
      <c r="P3" s="39" t="s">
        <v>36</v>
      </c>
      <c r="Q3" s="39" t="s">
        <v>37</v>
      </c>
      <c r="R3" s="40" t="s">
        <v>38</v>
      </c>
      <c r="S3" s="41" t="s">
        <v>7</v>
      </c>
    </row>
    <row r="4" spans="1:19" ht="15" customHeight="1" x14ac:dyDescent="0.25">
      <c r="A4" s="87" t="s">
        <v>9</v>
      </c>
      <c r="B4" s="21" t="s">
        <v>41</v>
      </c>
      <c r="C4" s="30">
        <v>6.6871999999999998</v>
      </c>
      <c r="D4" s="30">
        <v>7.6858000000000004</v>
      </c>
      <c r="E4" s="30">
        <v>3.7019000000000002</v>
      </c>
      <c r="F4" s="30">
        <v>1.1553</v>
      </c>
      <c r="G4" s="30">
        <v>0.35</v>
      </c>
      <c r="H4" s="30">
        <v>0.29199999999999998</v>
      </c>
      <c r="I4" s="30">
        <v>0.252</v>
      </c>
      <c r="J4" s="30">
        <v>0.23200000000000001</v>
      </c>
      <c r="K4" s="30">
        <v>0.20979999999999999</v>
      </c>
      <c r="L4" s="30">
        <v>0.1492</v>
      </c>
      <c r="M4" s="30">
        <v>7.6700000000000004E-2</v>
      </c>
      <c r="N4" s="30">
        <v>4.6300000000000001E-2</v>
      </c>
      <c r="O4" s="30">
        <v>3.4799999999999998E-2</v>
      </c>
      <c r="P4" s="30">
        <v>1.6410000000000001E-2</v>
      </c>
      <c r="Q4" s="30">
        <v>1.7610000000000001E-2</v>
      </c>
      <c r="R4" s="30">
        <v>3.6600000000000001E-3</v>
      </c>
      <c r="S4" s="42">
        <v>1.2654776098098754</v>
      </c>
    </row>
    <row r="5" spans="1:19" ht="30" x14ac:dyDescent="0.25">
      <c r="A5" s="87"/>
      <c r="B5" s="21" t="s">
        <v>40</v>
      </c>
      <c r="C5" s="30">
        <v>4.7370000000000001</v>
      </c>
      <c r="D5" s="30">
        <v>10.3284</v>
      </c>
      <c r="E5" s="30">
        <v>16.8794</v>
      </c>
      <c r="F5" s="30">
        <v>11.172700000000001</v>
      </c>
      <c r="G5" s="30">
        <v>4.3789999999999996</v>
      </c>
      <c r="H5" s="30">
        <v>3.3170000000000002</v>
      </c>
      <c r="I5" s="30">
        <v>2.694</v>
      </c>
      <c r="J5" s="30">
        <v>2.069</v>
      </c>
      <c r="K5" s="30">
        <v>1.7882</v>
      </c>
      <c r="L5" s="30">
        <v>1.2948</v>
      </c>
      <c r="M5" s="30">
        <v>0.997</v>
      </c>
      <c r="N5" s="30">
        <v>0.67559999999999998</v>
      </c>
      <c r="O5" s="30">
        <v>0.43759999999999999</v>
      </c>
      <c r="P5" s="30">
        <v>0.34450999999999998</v>
      </c>
      <c r="Q5" s="30">
        <v>0.22312000000000001</v>
      </c>
      <c r="R5" s="30">
        <v>0.15021999999999999</v>
      </c>
      <c r="S5" s="42">
        <v>3.884220402457724</v>
      </c>
    </row>
    <row r="6" spans="1:19" x14ac:dyDescent="0.25">
      <c r="A6" s="87" t="s">
        <v>8</v>
      </c>
      <c r="B6" s="21" t="s">
        <v>41</v>
      </c>
      <c r="C6" s="30">
        <v>18.7285</v>
      </c>
      <c r="D6" s="30">
        <v>28.1829</v>
      </c>
      <c r="E6" s="30">
        <v>22.9268</v>
      </c>
      <c r="F6" s="30">
        <v>16.686399999999999</v>
      </c>
      <c r="G6" s="30">
        <v>11.305999999999999</v>
      </c>
      <c r="H6" s="30">
        <v>9.8480000000000008</v>
      </c>
      <c r="I6" s="30">
        <v>8.0239999999999991</v>
      </c>
      <c r="J6" s="30">
        <v>6.7110000000000003</v>
      </c>
      <c r="K6" s="30">
        <v>4.2954999999999997</v>
      </c>
      <c r="L6" s="30">
        <v>3.0985</v>
      </c>
      <c r="M6" s="30">
        <v>1.6769000000000001</v>
      </c>
      <c r="N6" s="30">
        <v>1.0004</v>
      </c>
      <c r="O6" s="30">
        <v>0.48459999999999998</v>
      </c>
      <c r="P6" s="30">
        <v>0.33651999999999999</v>
      </c>
      <c r="Q6" s="30">
        <v>0.15483</v>
      </c>
      <c r="R6" s="30">
        <v>8.0089999999999995E-2</v>
      </c>
      <c r="S6" s="42">
        <v>7.5484990781048147</v>
      </c>
    </row>
    <row r="7" spans="1:19" ht="30" x14ac:dyDescent="0.25">
      <c r="A7" s="87"/>
      <c r="B7" s="21" t="s">
        <v>40</v>
      </c>
      <c r="C7" s="30">
        <v>11.7836</v>
      </c>
      <c r="D7" s="30">
        <v>26.022099999999998</v>
      </c>
      <c r="E7" s="30">
        <v>81.2834</v>
      </c>
      <c r="F7" s="30">
        <v>90.9803</v>
      </c>
      <c r="G7" s="30">
        <v>45.462000000000003</v>
      </c>
      <c r="H7" s="30">
        <v>26.893999999999998</v>
      </c>
      <c r="I7" s="30">
        <v>17.219000000000001</v>
      </c>
      <c r="J7" s="30">
        <v>12.840999999999999</v>
      </c>
      <c r="K7" s="30">
        <v>9.4509000000000007</v>
      </c>
      <c r="L7" s="30">
        <v>7.9782000000000002</v>
      </c>
      <c r="M7" s="30">
        <v>5.7355999999999998</v>
      </c>
      <c r="N7" s="30">
        <v>4.0453999999999999</v>
      </c>
      <c r="O7" s="30">
        <v>2.2583000000000002</v>
      </c>
      <c r="P7" s="30">
        <v>1.8989400000000001</v>
      </c>
      <c r="Q7" s="30">
        <v>1.3285800000000001</v>
      </c>
      <c r="R7" s="30">
        <v>1.262</v>
      </c>
      <c r="S7" s="42">
        <v>20.121168898976585</v>
      </c>
    </row>
    <row r="8" spans="1:19" x14ac:dyDescent="0.25">
      <c r="A8" s="87" t="s">
        <v>39</v>
      </c>
      <c r="B8" s="21" t="s">
        <v>41</v>
      </c>
      <c r="C8" s="30">
        <v>12.569000000000001</v>
      </c>
      <c r="D8" s="30">
        <v>17.7136</v>
      </c>
      <c r="E8" s="30">
        <v>13.070499999999999</v>
      </c>
      <c r="F8" s="30">
        <v>8.7041000000000004</v>
      </c>
      <c r="G8" s="30">
        <v>5.7089999999999996</v>
      </c>
      <c r="H8" s="30">
        <v>5.0910000000000002</v>
      </c>
      <c r="I8" s="30">
        <v>4.2119999999999997</v>
      </c>
      <c r="J8" s="30">
        <v>3.5720000000000001</v>
      </c>
      <c r="K8" s="30">
        <v>2.3005</v>
      </c>
      <c r="L8" s="30">
        <v>1.6434</v>
      </c>
      <c r="M8" s="30">
        <v>0.88880000000000003</v>
      </c>
      <c r="N8" s="30">
        <v>0.53600000000000003</v>
      </c>
      <c r="O8" s="30">
        <v>0.26910000000000001</v>
      </c>
      <c r="P8" s="30">
        <v>0.18676000000000001</v>
      </c>
      <c r="Q8" s="30">
        <v>9.1759999999999994E-2</v>
      </c>
      <c r="R8" s="30">
        <v>4.9639999999999997E-2</v>
      </c>
      <c r="S8" s="42">
        <v>4.5086466504486875</v>
      </c>
    </row>
    <row r="9" spans="1:19" ht="30" x14ac:dyDescent="0.25">
      <c r="A9" s="87"/>
      <c r="B9" s="21" t="s">
        <v>40</v>
      </c>
      <c r="C9" s="30">
        <v>8.1791</v>
      </c>
      <c r="D9" s="30">
        <v>18.0062</v>
      </c>
      <c r="E9" s="30">
        <v>48.264600000000002</v>
      </c>
      <c r="F9" s="30">
        <v>49.962699999999998</v>
      </c>
      <c r="G9" s="30">
        <v>24.475000000000001</v>
      </c>
      <c r="H9" s="30">
        <v>15.156000000000001</v>
      </c>
      <c r="I9" s="30">
        <v>10.093</v>
      </c>
      <c r="J9" s="30">
        <v>7.6219999999999999</v>
      </c>
      <c r="K9" s="30">
        <v>5.7092999999999998</v>
      </c>
      <c r="L9" s="30">
        <v>4.6809000000000003</v>
      </c>
      <c r="M9" s="30">
        <v>3.4018000000000002</v>
      </c>
      <c r="N9" s="30">
        <v>2.4053</v>
      </c>
      <c r="O9" s="30">
        <v>1.3862000000000001</v>
      </c>
      <c r="P9" s="30">
        <v>1.17171</v>
      </c>
      <c r="Q9" s="30">
        <v>0.82045999999999997</v>
      </c>
      <c r="R9" s="30">
        <v>0.81901000000000002</v>
      </c>
      <c r="S9" s="42">
        <v>12.265405942580875</v>
      </c>
    </row>
    <row r="18" spans="1:13" x14ac:dyDescent="0.25">
      <c r="J18" s="43"/>
      <c r="M18" s="44"/>
    </row>
    <row r="31" spans="1:13" x14ac:dyDescent="0.25">
      <c r="A31" s="25" t="s">
        <v>81</v>
      </c>
    </row>
    <row r="32" spans="1:13" x14ac:dyDescent="0.25">
      <c r="A32" s="28" t="s">
        <v>75</v>
      </c>
    </row>
    <row r="33" spans="1:1" x14ac:dyDescent="0.25">
      <c r="A33" s="25" t="s">
        <v>152</v>
      </c>
    </row>
  </sheetData>
  <mergeCells count="3">
    <mergeCell ref="A4:A5"/>
    <mergeCell ref="A6:A7"/>
    <mergeCell ref="A8:A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workbookViewId="0">
      <selection activeCell="B24" sqref="B24"/>
    </sheetView>
  </sheetViews>
  <sheetFormatPr baseColWidth="10" defaultColWidth="11.42578125" defaultRowHeight="15" x14ac:dyDescent="0.25"/>
  <cols>
    <col min="1" max="1" width="32.5703125" style="25" customWidth="1"/>
    <col min="2" max="2" width="9.5703125" style="25" customWidth="1"/>
    <col min="3" max="3" width="6.42578125" style="25" customWidth="1"/>
    <col min="4" max="4" width="14" style="25" customWidth="1"/>
    <col min="5" max="5" width="6.42578125" style="25" customWidth="1"/>
    <col min="6" max="6" width="14.42578125" style="25" customWidth="1"/>
    <col min="7" max="7" width="6.42578125" style="25" customWidth="1"/>
    <col min="8" max="8" width="12" style="25" customWidth="1"/>
    <col min="9" max="9" width="6.42578125" style="25" customWidth="1"/>
    <col min="10" max="10" width="14.42578125" style="25" customWidth="1"/>
    <col min="11" max="11" width="12.140625" style="25" customWidth="1"/>
    <col min="12" max="12" width="11.42578125" style="25"/>
    <col min="13" max="13" width="31.85546875" style="25" customWidth="1"/>
    <col min="14" max="16384" width="11.42578125" style="25"/>
  </cols>
  <sheetData>
    <row r="1" spans="1:10" ht="29.25" customHeight="1" x14ac:dyDescent="0.25">
      <c r="A1" s="86" t="s">
        <v>71</v>
      </c>
      <c r="B1" s="86"/>
      <c r="C1" s="86"/>
      <c r="D1" s="86"/>
      <c r="E1" s="86"/>
      <c r="F1" s="86"/>
      <c r="G1" s="86"/>
      <c r="H1" s="86"/>
      <c r="I1" s="86"/>
      <c r="J1" s="86"/>
    </row>
    <row r="4" spans="1:10" ht="15" customHeight="1" x14ac:dyDescent="0.25">
      <c r="A4" s="35" t="s">
        <v>48</v>
      </c>
    </row>
    <row r="5" spans="1:10" ht="27" customHeight="1" x14ac:dyDescent="0.25">
      <c r="A5" s="88"/>
      <c r="B5" s="94" t="s">
        <v>6</v>
      </c>
      <c r="C5" s="99"/>
      <c r="D5" s="99"/>
      <c r="E5" s="99"/>
      <c r="F5" s="99"/>
      <c r="G5" s="95"/>
    </row>
    <row r="6" spans="1:10" ht="25.5" customHeight="1" x14ac:dyDescent="0.25">
      <c r="A6" s="89"/>
      <c r="B6" s="94" t="s">
        <v>7</v>
      </c>
      <c r="C6" s="95"/>
      <c r="D6" s="94" t="s">
        <v>10</v>
      </c>
      <c r="E6" s="95"/>
      <c r="F6" s="94" t="s">
        <v>49</v>
      </c>
      <c r="G6" s="95"/>
    </row>
    <row r="7" spans="1:10" x14ac:dyDescent="0.25">
      <c r="A7" s="90"/>
      <c r="B7" s="51" t="s">
        <v>57</v>
      </c>
      <c r="C7" s="51" t="s">
        <v>58</v>
      </c>
      <c r="D7" s="51" t="s">
        <v>57</v>
      </c>
      <c r="E7" s="51" t="s">
        <v>58</v>
      </c>
      <c r="F7" s="51" t="s">
        <v>57</v>
      </c>
      <c r="G7" s="51" t="s">
        <v>58</v>
      </c>
    </row>
    <row r="8" spans="1:10" x14ac:dyDescent="0.25">
      <c r="A8" s="4" t="s">
        <v>42</v>
      </c>
      <c r="B8" s="5">
        <v>48836</v>
      </c>
      <c r="C8" s="9">
        <v>100</v>
      </c>
      <c r="D8" s="5">
        <v>11110</v>
      </c>
      <c r="E8" s="9">
        <v>100</v>
      </c>
      <c r="F8" s="5">
        <v>37724</v>
      </c>
      <c r="G8" s="9">
        <v>100</v>
      </c>
    </row>
    <row r="9" spans="1:10" x14ac:dyDescent="0.25">
      <c r="A9" s="6" t="s">
        <v>52</v>
      </c>
      <c r="B9" s="7">
        <v>37483</v>
      </c>
      <c r="C9" s="10">
        <v>76.755948724249507</v>
      </c>
      <c r="D9" s="7">
        <v>10704</v>
      </c>
      <c r="E9" s="10">
        <v>96.345634563456343</v>
      </c>
      <c r="F9" s="7">
        <v>26779</v>
      </c>
      <c r="G9" s="10">
        <v>70.986639804898743</v>
      </c>
    </row>
    <row r="10" spans="1:10" x14ac:dyDescent="0.25">
      <c r="A10" s="1" t="s">
        <v>53</v>
      </c>
      <c r="B10" s="2">
        <v>20944</v>
      </c>
      <c r="C10" s="11">
        <v>42.886103943973467</v>
      </c>
      <c r="D10" s="2">
        <v>8882</v>
      </c>
      <c r="E10" s="11">
        <v>79.693969396939693</v>
      </c>
      <c r="F10" s="2">
        <v>12062</v>
      </c>
      <c r="G10" s="11">
        <v>32.04591241649878</v>
      </c>
    </row>
    <row r="11" spans="1:10" x14ac:dyDescent="0.25">
      <c r="A11" s="1" t="s">
        <v>51</v>
      </c>
      <c r="B11" s="2">
        <v>16541</v>
      </c>
      <c r="C11" s="11">
        <v>33.86984478027604</v>
      </c>
      <c r="D11" s="2">
        <v>1901</v>
      </c>
      <c r="E11" s="11">
        <v>16.651665166516651</v>
      </c>
      <c r="F11" s="2">
        <v>14640</v>
      </c>
      <c r="G11" s="11">
        <v>38.940727388399957</v>
      </c>
    </row>
    <row r="12" spans="1:10" x14ac:dyDescent="0.25">
      <c r="A12" s="6" t="s">
        <v>2</v>
      </c>
      <c r="B12" s="7">
        <v>4214</v>
      </c>
      <c r="C12" s="10">
        <v>8.6292337305975337</v>
      </c>
      <c r="D12" s="7">
        <v>193</v>
      </c>
      <c r="E12" s="10">
        <v>1.7371737173717372</v>
      </c>
      <c r="F12" s="7">
        <v>4021</v>
      </c>
      <c r="G12" s="10">
        <v>10.658996925034462</v>
      </c>
    </row>
    <row r="13" spans="1:10" x14ac:dyDescent="0.25">
      <c r="A13" s="3" t="s">
        <v>56</v>
      </c>
      <c r="B13" s="8">
        <v>3344</v>
      </c>
      <c r="C13" s="12">
        <v>6.8476880861694722</v>
      </c>
      <c r="D13" s="8">
        <v>141</v>
      </c>
      <c r="E13" s="12">
        <v>1.2691269126912692</v>
      </c>
      <c r="F13" s="8">
        <v>3203</v>
      </c>
      <c r="G13" s="12">
        <v>8.49061605344078</v>
      </c>
    </row>
    <row r="14" spans="1:10" x14ac:dyDescent="0.25">
      <c r="A14" s="6" t="s">
        <v>3</v>
      </c>
      <c r="B14" s="7">
        <v>1531</v>
      </c>
      <c r="C14" s="10">
        <v>3.135110783470533</v>
      </c>
      <c r="D14" s="7">
        <v>136</v>
      </c>
      <c r="E14" s="10">
        <v>1.2241224122412242</v>
      </c>
      <c r="F14" s="7">
        <v>1395</v>
      </c>
      <c r="G14" s="10">
        <v>3.6979111440992476</v>
      </c>
    </row>
    <row r="15" spans="1:10" x14ac:dyDescent="0.25">
      <c r="A15" s="6" t="s">
        <v>1</v>
      </c>
      <c r="B15" s="7">
        <v>5606</v>
      </c>
      <c r="C15" s="10">
        <v>11.479706761682435</v>
      </c>
      <c r="D15" s="7">
        <v>77</v>
      </c>
      <c r="E15" s="10">
        <v>0.69306930693069313</v>
      </c>
      <c r="F15" s="7">
        <v>5529</v>
      </c>
      <c r="G15" s="10">
        <v>14.656452125967553</v>
      </c>
    </row>
    <row r="17" spans="1:7" x14ac:dyDescent="0.25">
      <c r="D17" s="36"/>
      <c r="E17" s="36"/>
    </row>
    <row r="18" spans="1:7" ht="15" customHeight="1" x14ac:dyDescent="0.25">
      <c r="A18" s="35" t="s">
        <v>50</v>
      </c>
      <c r="D18" s="36"/>
      <c r="E18" s="36"/>
    </row>
    <row r="19" spans="1:7" ht="30.75" customHeight="1" x14ac:dyDescent="0.25">
      <c r="A19" s="100"/>
      <c r="B19" s="92" t="s">
        <v>17</v>
      </c>
      <c r="C19" s="96"/>
      <c r="D19" s="96"/>
      <c r="E19" s="96"/>
      <c r="F19" s="96"/>
      <c r="G19" s="96"/>
    </row>
    <row r="20" spans="1:7" ht="27" customHeight="1" x14ac:dyDescent="0.25">
      <c r="A20" s="101"/>
      <c r="B20" s="94" t="s">
        <v>7</v>
      </c>
      <c r="C20" s="95"/>
      <c r="D20" s="94" t="s">
        <v>10</v>
      </c>
      <c r="E20" s="95"/>
      <c r="F20" s="94" t="s">
        <v>49</v>
      </c>
      <c r="G20" s="95"/>
    </row>
    <row r="21" spans="1:7" x14ac:dyDescent="0.25">
      <c r="A21" s="102"/>
      <c r="B21" s="51" t="s">
        <v>57</v>
      </c>
      <c r="C21" s="51" t="s">
        <v>58</v>
      </c>
      <c r="D21" s="51" t="s">
        <v>57</v>
      </c>
      <c r="E21" s="51" t="s">
        <v>58</v>
      </c>
      <c r="F21" s="51" t="s">
        <v>57</v>
      </c>
      <c r="G21" s="51" t="s">
        <v>58</v>
      </c>
    </row>
    <row r="22" spans="1:7" x14ac:dyDescent="0.25">
      <c r="A22" s="4" t="s">
        <v>42</v>
      </c>
      <c r="B22" s="5">
        <v>65299</v>
      </c>
      <c r="C22" s="5">
        <v>100</v>
      </c>
      <c r="D22" s="5">
        <v>19492</v>
      </c>
      <c r="E22" s="5">
        <v>100</v>
      </c>
      <c r="F22" s="5">
        <v>45807</v>
      </c>
      <c r="G22" s="5">
        <v>100</v>
      </c>
    </row>
    <row r="23" spans="1:7" x14ac:dyDescent="0.25">
      <c r="A23" s="6" t="s">
        <v>52</v>
      </c>
      <c r="B23" s="7">
        <v>51517</v>
      </c>
      <c r="C23" s="7">
        <v>78.894010628034124</v>
      </c>
      <c r="D23" s="7">
        <v>17323</v>
      </c>
      <c r="E23" s="7">
        <v>88.872357890416581</v>
      </c>
      <c r="F23" s="7">
        <v>34194</v>
      </c>
      <c r="G23" s="7">
        <v>74.647979566441819</v>
      </c>
    </row>
    <row r="24" spans="1:7" x14ac:dyDescent="0.25">
      <c r="A24" s="1" t="s">
        <v>53</v>
      </c>
      <c r="B24" s="2">
        <v>21701</v>
      </c>
      <c r="C24" s="2">
        <v>33.233280754682312</v>
      </c>
      <c r="D24" s="2">
        <v>6947</v>
      </c>
      <c r="E24" s="2">
        <v>35.640262671865379</v>
      </c>
      <c r="F24" s="2">
        <v>14754</v>
      </c>
      <c r="G24" s="2">
        <v>32.209051018403301</v>
      </c>
    </row>
    <row r="25" spans="1:7" x14ac:dyDescent="0.25">
      <c r="A25" s="1" t="s">
        <v>0</v>
      </c>
      <c r="B25" s="2">
        <v>29816</v>
      </c>
      <c r="C25" s="2">
        <v>45.660729873351812</v>
      </c>
      <c r="D25" s="2">
        <v>10376</v>
      </c>
      <c r="E25" s="2">
        <v>53.232095218551201</v>
      </c>
      <c r="F25" s="2">
        <v>19440</v>
      </c>
      <c r="G25" s="2">
        <v>42.438928548038504</v>
      </c>
    </row>
    <row r="26" spans="1:7" x14ac:dyDescent="0.25">
      <c r="A26" s="6" t="s">
        <v>2</v>
      </c>
      <c r="B26" s="7">
        <v>1698</v>
      </c>
      <c r="C26" s="7">
        <v>2.6003461002465582</v>
      </c>
      <c r="D26" s="7">
        <v>160</v>
      </c>
      <c r="E26" s="7">
        <v>0.82084957931459068</v>
      </c>
      <c r="F26" s="7">
        <v>1538</v>
      </c>
      <c r="G26" s="7">
        <v>3.357565437596874</v>
      </c>
    </row>
    <row r="27" spans="1:7" x14ac:dyDescent="0.25">
      <c r="A27" s="3" t="s">
        <v>55</v>
      </c>
      <c r="B27" s="8">
        <v>1223</v>
      </c>
      <c r="C27" s="8">
        <v>1.8729230156663963</v>
      </c>
      <c r="D27" s="8">
        <v>90</v>
      </c>
      <c r="E27" s="8">
        <v>0.46172788836445722</v>
      </c>
      <c r="F27" s="8">
        <v>1133</v>
      </c>
      <c r="G27" s="8">
        <v>2.4734210928460714</v>
      </c>
    </row>
    <row r="28" spans="1:7" x14ac:dyDescent="0.25">
      <c r="A28" s="6" t="s">
        <v>3</v>
      </c>
      <c r="B28" s="7">
        <v>9897</v>
      </c>
      <c r="C28" s="7">
        <v>15.156434248610239</v>
      </c>
      <c r="D28" s="7">
        <v>1685</v>
      </c>
      <c r="E28" s="7">
        <v>8.6445721321567817</v>
      </c>
      <c r="F28" s="7">
        <v>8212</v>
      </c>
      <c r="G28" s="7">
        <v>17.927391010107627</v>
      </c>
    </row>
    <row r="29" spans="1:7" x14ac:dyDescent="0.25">
      <c r="A29" s="3" t="s">
        <v>54</v>
      </c>
      <c r="B29" s="8">
        <v>3460</v>
      </c>
      <c r="C29" s="8">
        <v>5.2987028897839172</v>
      </c>
      <c r="D29" s="8">
        <v>307</v>
      </c>
      <c r="E29" s="8">
        <v>1.5750051303098707</v>
      </c>
      <c r="F29" s="8">
        <v>3153</v>
      </c>
      <c r="G29" s="8">
        <v>6.8832274543192087</v>
      </c>
    </row>
    <row r="30" spans="1:7" x14ac:dyDescent="0.25">
      <c r="A30" s="3" t="s">
        <v>72</v>
      </c>
      <c r="B30" s="8">
        <v>5895</v>
      </c>
      <c r="C30" s="8">
        <v>9.027703333894852</v>
      </c>
      <c r="D30" s="8">
        <v>1345</v>
      </c>
      <c r="E30" s="8">
        <v>6.900266776113277</v>
      </c>
      <c r="F30" s="8">
        <v>4550</v>
      </c>
      <c r="G30" s="8">
        <v>9.9329796755954334</v>
      </c>
    </row>
    <row r="31" spans="1:7" x14ac:dyDescent="0.25">
      <c r="A31" s="6" t="s">
        <v>1</v>
      </c>
      <c r="B31" s="7">
        <v>2187</v>
      </c>
      <c r="C31" s="7">
        <v>3.3492090231090828</v>
      </c>
      <c r="D31" s="7">
        <v>324</v>
      </c>
      <c r="E31" s="7">
        <v>1.662220398112046</v>
      </c>
      <c r="F31" s="7">
        <v>1863</v>
      </c>
      <c r="G31" s="7">
        <v>4.0670639858536903</v>
      </c>
    </row>
    <row r="32" spans="1:7" x14ac:dyDescent="0.25">
      <c r="A32" s="25" t="s">
        <v>85</v>
      </c>
    </row>
    <row r="33" spans="1:17" x14ac:dyDescent="0.25">
      <c r="A33" s="28" t="s">
        <v>75</v>
      </c>
      <c r="P33" s="36"/>
      <c r="Q33" s="36"/>
    </row>
    <row r="34" spans="1:17" x14ac:dyDescent="0.25">
      <c r="A34" s="25" t="s">
        <v>151</v>
      </c>
      <c r="P34" s="36"/>
      <c r="Q34" s="36"/>
    </row>
    <row r="35" spans="1:17" x14ac:dyDescent="0.25">
      <c r="P35" s="36"/>
      <c r="Q35" s="36"/>
    </row>
    <row r="36" spans="1:17" x14ac:dyDescent="0.25">
      <c r="P36" s="36"/>
      <c r="Q36" s="36"/>
    </row>
    <row r="37" spans="1:17" x14ac:dyDescent="0.25">
      <c r="P37" s="36"/>
      <c r="Q37" s="36"/>
    </row>
    <row r="38" spans="1:17" x14ac:dyDescent="0.25">
      <c r="P38" s="36"/>
      <c r="Q38" s="36"/>
    </row>
    <row r="39" spans="1:17" x14ac:dyDescent="0.25">
      <c r="P39" s="36"/>
      <c r="Q39" s="36"/>
    </row>
    <row r="40" spans="1:17" x14ac:dyDescent="0.25">
      <c r="P40" s="36"/>
      <c r="Q40" s="36"/>
    </row>
    <row r="41" spans="1:17" x14ac:dyDescent="0.25">
      <c r="P41" s="36"/>
      <c r="Q41" s="36"/>
    </row>
    <row r="42" spans="1:17" x14ac:dyDescent="0.25">
      <c r="P42" s="36"/>
      <c r="Q42" s="36"/>
    </row>
  </sheetData>
  <mergeCells count="11">
    <mergeCell ref="A19:A21"/>
    <mergeCell ref="D20:E20"/>
    <mergeCell ref="F20:G20"/>
    <mergeCell ref="B19:G19"/>
    <mergeCell ref="B20:C20"/>
    <mergeCell ref="A1:J1"/>
    <mergeCell ref="D6:E6"/>
    <mergeCell ref="F6:G6"/>
    <mergeCell ref="B5:G5"/>
    <mergeCell ref="A5:A7"/>
    <mergeCell ref="B6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J36" sqref="J36"/>
    </sheetView>
  </sheetViews>
  <sheetFormatPr baseColWidth="10" defaultColWidth="11.42578125" defaultRowHeight="15" x14ac:dyDescent="0.25"/>
  <cols>
    <col min="1" max="1" width="24.42578125" style="25" customWidth="1"/>
    <col min="2" max="2" width="13.7109375" style="25" customWidth="1"/>
    <col min="3" max="7" width="11.42578125" style="25"/>
    <col min="8" max="8" width="10.140625" style="25" customWidth="1"/>
    <col min="9" max="12" width="11.42578125" style="25"/>
    <col min="13" max="13" width="19.42578125" style="25" customWidth="1"/>
    <col min="14" max="16384" width="11.42578125" style="25"/>
  </cols>
  <sheetData>
    <row r="1" spans="1:15" x14ac:dyDescent="0.25">
      <c r="A1" s="24" t="s">
        <v>95</v>
      </c>
    </row>
    <row r="2" spans="1:15" ht="17.25" customHeight="1" x14ac:dyDescent="0.25"/>
    <row r="3" spans="1:15" x14ac:dyDescent="0.25">
      <c r="A3" s="103"/>
      <c r="B3" s="103"/>
      <c r="C3" s="29">
        <v>2016</v>
      </c>
      <c r="D3" s="29">
        <v>2017</v>
      </c>
      <c r="E3" s="29">
        <v>2018</v>
      </c>
      <c r="F3" s="29">
        <v>2019</v>
      </c>
      <c r="G3" s="29">
        <v>2020</v>
      </c>
      <c r="H3" s="29">
        <v>2021</v>
      </c>
      <c r="I3" s="29">
        <v>2022</v>
      </c>
      <c r="J3" s="29">
        <v>2023</v>
      </c>
    </row>
    <row r="4" spans="1:15" ht="34.5" customHeight="1" x14ac:dyDescent="0.25">
      <c r="A4" s="104" t="s">
        <v>43</v>
      </c>
      <c r="B4" s="21" t="s">
        <v>45</v>
      </c>
      <c r="C4" s="30">
        <v>2.591062</v>
      </c>
      <c r="D4" s="30">
        <v>2.7507190000000001</v>
      </c>
      <c r="E4" s="30">
        <v>3.0887020000000001</v>
      </c>
      <c r="F4" s="30">
        <v>3.7963239999999998</v>
      </c>
      <c r="G4" s="30">
        <v>4.9547350000000003</v>
      </c>
      <c r="H4" s="30">
        <v>6.111974</v>
      </c>
      <c r="I4" s="30">
        <v>6.3135500000000002</v>
      </c>
      <c r="J4" s="30">
        <v>6.6807749999999997</v>
      </c>
    </row>
    <row r="5" spans="1:15" ht="33" customHeight="1" x14ac:dyDescent="0.25">
      <c r="A5" s="104"/>
      <c r="B5" s="21" t="s">
        <v>46</v>
      </c>
      <c r="C5" s="30">
        <v>8.3618959999999998</v>
      </c>
      <c r="D5" s="30">
        <v>9.2265309999999996</v>
      </c>
      <c r="E5" s="30">
        <v>9.7212320000000005</v>
      </c>
      <c r="F5" s="30">
        <v>11.26877</v>
      </c>
      <c r="G5" s="30">
        <v>13.660780000000001</v>
      </c>
      <c r="H5" s="30">
        <v>16.03528</v>
      </c>
      <c r="I5" s="30">
        <v>16.607869999999998</v>
      </c>
      <c r="J5" s="30">
        <v>17.586189999999998</v>
      </c>
    </row>
    <row r="6" spans="1:15" ht="38.25" customHeight="1" x14ac:dyDescent="0.25">
      <c r="A6" s="104" t="s">
        <v>44</v>
      </c>
      <c r="B6" s="21" t="s">
        <v>45</v>
      </c>
      <c r="C6" s="30">
        <v>5.8193890000000001</v>
      </c>
      <c r="D6" s="30">
        <v>6.3506419999999997</v>
      </c>
      <c r="E6" s="30">
        <v>7.1833429999999998</v>
      </c>
      <c r="F6" s="30">
        <v>8.6221800000000002</v>
      </c>
      <c r="G6" s="30">
        <v>11.413320000000001</v>
      </c>
      <c r="H6" s="30">
        <v>12.889469999999999</v>
      </c>
      <c r="I6" s="30">
        <v>14.14376</v>
      </c>
      <c r="J6" s="30">
        <v>14.68399</v>
      </c>
    </row>
    <row r="7" spans="1:15" ht="30" x14ac:dyDescent="0.25">
      <c r="A7" s="104"/>
      <c r="B7" s="21" t="s">
        <v>46</v>
      </c>
      <c r="C7" s="30">
        <v>28.088000000000001</v>
      </c>
      <c r="D7" s="30">
        <v>30.148440000000001</v>
      </c>
      <c r="E7" s="30">
        <v>31.889880000000002</v>
      </c>
      <c r="F7" s="30">
        <v>35.347000000000001</v>
      </c>
      <c r="G7" s="30">
        <v>39.205680000000001</v>
      </c>
      <c r="H7" s="30">
        <v>51.06373</v>
      </c>
      <c r="I7" s="30">
        <v>51.655360000000002</v>
      </c>
      <c r="J7" s="30">
        <v>50.92801</v>
      </c>
    </row>
    <row r="10" spans="1:15" x14ac:dyDescent="0.25">
      <c r="O10" s="32"/>
    </row>
    <row r="11" spans="1:15" x14ac:dyDescent="0.25">
      <c r="O11" s="32"/>
    </row>
    <row r="22" spans="1:19" x14ac:dyDescent="0.25"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L23" s="34"/>
      <c r="M23" s="34"/>
      <c r="N23" s="34"/>
      <c r="O23" s="34"/>
      <c r="P23" s="34"/>
      <c r="Q23" s="34"/>
      <c r="R23" s="34"/>
      <c r="S23" s="34"/>
    </row>
    <row r="25" spans="1:19" x14ac:dyDescent="0.25">
      <c r="A25" s="25" t="s">
        <v>47</v>
      </c>
    </row>
    <row r="26" spans="1:19" x14ac:dyDescent="0.25">
      <c r="A26" s="25" t="s">
        <v>75</v>
      </c>
    </row>
    <row r="27" spans="1:19" x14ac:dyDescent="0.25">
      <c r="A27" s="25" t="s">
        <v>149</v>
      </c>
    </row>
    <row r="29" spans="1:19" x14ac:dyDescent="0.25">
      <c r="A29" s="35" t="s">
        <v>90</v>
      </c>
    </row>
    <row r="30" spans="1:19" x14ac:dyDescent="0.25">
      <c r="A30" s="105" t="s">
        <v>73</v>
      </c>
      <c r="B30" s="106"/>
      <c r="C30" s="106"/>
      <c r="D30" s="106"/>
      <c r="E30" s="106"/>
      <c r="F30" s="106"/>
      <c r="G30" s="106"/>
      <c r="H30" s="106"/>
      <c r="I30" s="107"/>
    </row>
    <row r="31" spans="1:19" x14ac:dyDescent="0.25">
      <c r="A31" s="29"/>
      <c r="B31" s="29">
        <v>2016</v>
      </c>
      <c r="C31" s="29">
        <v>2017</v>
      </c>
      <c r="D31" s="29">
        <v>2018</v>
      </c>
      <c r="E31" s="29">
        <v>2019</v>
      </c>
      <c r="F31" s="29">
        <v>2020</v>
      </c>
      <c r="G31" s="29">
        <v>2021</v>
      </c>
      <c r="H31" s="29">
        <v>2022</v>
      </c>
      <c r="I31" s="29">
        <v>2023</v>
      </c>
    </row>
    <row r="32" spans="1:19" x14ac:dyDescent="0.25">
      <c r="A32" s="31" t="s">
        <v>61</v>
      </c>
      <c r="B32" s="30">
        <v>51.706043999999999</v>
      </c>
      <c r="C32" s="30">
        <v>54.772236599999999</v>
      </c>
      <c r="D32" s="30">
        <v>59.170186299999997</v>
      </c>
      <c r="E32" s="30">
        <v>63.7033962</v>
      </c>
      <c r="F32" s="30">
        <v>66.668929899999995</v>
      </c>
      <c r="G32" s="30">
        <v>83.898728300000002</v>
      </c>
      <c r="H32" s="30">
        <v>89.391461300000003</v>
      </c>
      <c r="I32" s="30">
        <v>85.530627899999999</v>
      </c>
    </row>
    <row r="33" spans="1:9" x14ac:dyDescent="0.25">
      <c r="A33" s="31" t="s">
        <v>74</v>
      </c>
      <c r="B33" s="30">
        <v>18.828798899999999</v>
      </c>
      <c r="C33" s="30">
        <v>20.470663099999999</v>
      </c>
      <c r="D33" s="30">
        <v>21.471736700000001</v>
      </c>
      <c r="E33" s="30">
        <v>24.242512900000001</v>
      </c>
      <c r="F33" s="30">
        <v>27.636428599999999</v>
      </c>
      <c r="G33" s="30">
        <v>36.537254500000003</v>
      </c>
      <c r="H33" s="30">
        <v>35.8881139</v>
      </c>
      <c r="I33" s="30">
        <v>36.203746199999998</v>
      </c>
    </row>
  </sheetData>
  <mergeCells count="4">
    <mergeCell ref="A3:B3"/>
    <mergeCell ref="A4:A5"/>
    <mergeCell ref="A6:A7"/>
    <mergeCell ref="A30:I3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opLeftCell="A16" zoomScaleNormal="100" workbookViewId="0">
      <selection activeCell="A45" sqref="A45"/>
    </sheetView>
  </sheetViews>
  <sheetFormatPr baseColWidth="10" defaultColWidth="11.42578125" defaultRowHeight="15" x14ac:dyDescent="0.25"/>
  <cols>
    <col min="1" max="1" width="22.85546875" style="25" customWidth="1"/>
    <col min="2" max="2" width="17.28515625" style="25" customWidth="1"/>
    <col min="3" max="4" width="21.7109375" style="25" customWidth="1"/>
    <col min="5" max="12" width="12.42578125" style="25" bestFit="1" customWidth="1"/>
    <col min="13" max="16384" width="11.42578125" style="25"/>
  </cols>
  <sheetData>
    <row r="1" spans="1:14" x14ac:dyDescent="0.25">
      <c r="A1" s="24" t="s">
        <v>89</v>
      </c>
    </row>
    <row r="3" spans="1:14" x14ac:dyDescent="0.25">
      <c r="A3" s="26" t="s">
        <v>76</v>
      </c>
      <c r="E3" s="27"/>
      <c r="F3" s="27"/>
      <c r="G3" s="27"/>
      <c r="H3" s="27"/>
      <c r="I3" s="27"/>
      <c r="J3" s="27"/>
      <c r="K3" s="27"/>
      <c r="L3" s="27"/>
    </row>
    <row r="4" spans="1:14" x14ac:dyDescent="0.25">
      <c r="A4" s="113"/>
      <c r="B4" s="114"/>
      <c r="C4" s="115"/>
      <c r="D4" s="16"/>
      <c r="E4" s="17">
        <v>2016</v>
      </c>
      <c r="F4" s="17">
        <v>2017</v>
      </c>
      <c r="G4" s="17">
        <v>2018</v>
      </c>
      <c r="H4" s="17">
        <v>2019</v>
      </c>
      <c r="I4" s="17">
        <v>2020</v>
      </c>
      <c r="J4" s="17">
        <v>2021</v>
      </c>
      <c r="K4" s="17">
        <v>2022</v>
      </c>
      <c r="L4" s="17">
        <v>2023</v>
      </c>
    </row>
    <row r="5" spans="1:14" x14ac:dyDescent="0.25">
      <c r="A5" s="110" t="s">
        <v>59</v>
      </c>
      <c r="B5" s="116" t="s">
        <v>79</v>
      </c>
      <c r="C5" s="117"/>
      <c r="D5" s="18"/>
      <c r="E5" s="19">
        <v>137306</v>
      </c>
      <c r="F5" s="19">
        <v>141957</v>
      </c>
      <c r="G5" s="19">
        <v>153726</v>
      </c>
      <c r="H5" s="19">
        <v>169945</v>
      </c>
      <c r="I5" s="19">
        <v>175597</v>
      </c>
      <c r="J5" s="19">
        <v>199195</v>
      </c>
      <c r="K5" s="19">
        <v>228762</v>
      </c>
      <c r="L5" s="19">
        <v>243268</v>
      </c>
    </row>
    <row r="6" spans="1:14" x14ac:dyDescent="0.25">
      <c r="A6" s="111"/>
      <c r="B6" s="109" t="s">
        <v>43</v>
      </c>
      <c r="C6" s="120" t="s">
        <v>60</v>
      </c>
      <c r="D6" s="121"/>
      <c r="E6" s="20">
        <v>115843</v>
      </c>
      <c r="F6" s="20">
        <v>118492</v>
      </c>
      <c r="G6" s="20">
        <v>128407</v>
      </c>
      <c r="H6" s="20">
        <v>142085</v>
      </c>
      <c r="I6" s="20">
        <v>148703</v>
      </c>
      <c r="J6" s="20">
        <v>166156</v>
      </c>
      <c r="K6" s="20">
        <v>191685</v>
      </c>
      <c r="L6" s="20">
        <v>201366</v>
      </c>
    </row>
    <row r="7" spans="1:14" x14ac:dyDescent="0.25">
      <c r="A7" s="111"/>
      <c r="B7" s="109"/>
      <c r="C7" s="122" t="s">
        <v>61</v>
      </c>
      <c r="D7" s="21" t="s">
        <v>83</v>
      </c>
      <c r="E7" s="22">
        <v>72693</v>
      </c>
      <c r="F7" s="22">
        <v>73493</v>
      </c>
      <c r="G7" s="22">
        <v>79747</v>
      </c>
      <c r="H7" s="22">
        <v>92235</v>
      </c>
      <c r="I7" s="22">
        <v>101796</v>
      </c>
      <c r="J7" s="22">
        <v>115757</v>
      </c>
      <c r="K7" s="22">
        <v>133366</v>
      </c>
      <c r="L7" s="22">
        <v>141780</v>
      </c>
    </row>
    <row r="8" spans="1:14" x14ac:dyDescent="0.25">
      <c r="A8" s="111"/>
      <c r="B8" s="109"/>
      <c r="C8" s="123"/>
      <c r="D8" s="21" t="s">
        <v>84</v>
      </c>
      <c r="E8" s="22">
        <v>6362</v>
      </c>
      <c r="F8" s="22">
        <v>6388</v>
      </c>
      <c r="G8" s="22">
        <v>7139</v>
      </c>
      <c r="H8" s="22">
        <v>7678</v>
      </c>
      <c r="I8" s="22">
        <v>7976</v>
      </c>
      <c r="J8" s="22">
        <v>8448</v>
      </c>
      <c r="K8" s="22">
        <v>9499</v>
      </c>
      <c r="L8" s="22">
        <v>10415</v>
      </c>
      <c r="M8" s="57"/>
      <c r="N8" s="57"/>
    </row>
    <row r="9" spans="1:14" x14ac:dyDescent="0.25">
      <c r="A9" s="111"/>
      <c r="B9" s="109"/>
      <c r="C9" s="118" t="s">
        <v>74</v>
      </c>
      <c r="D9" s="119"/>
      <c r="E9" s="22">
        <v>36788</v>
      </c>
      <c r="F9" s="22">
        <v>38611</v>
      </c>
      <c r="G9" s="22">
        <v>41521</v>
      </c>
      <c r="H9" s="22">
        <v>42172</v>
      </c>
      <c r="I9" s="22">
        <v>38931</v>
      </c>
      <c r="J9" s="22">
        <v>41951</v>
      </c>
      <c r="K9" s="22">
        <v>48820</v>
      </c>
      <c r="L9" s="22">
        <v>49171</v>
      </c>
    </row>
    <row r="10" spans="1:14" x14ac:dyDescent="0.25">
      <c r="A10" s="111"/>
      <c r="B10" s="109" t="s">
        <v>44</v>
      </c>
      <c r="C10" s="120" t="s">
        <v>63</v>
      </c>
      <c r="D10" s="121"/>
      <c r="E10" s="20">
        <v>21463</v>
      </c>
      <c r="F10" s="20">
        <v>23465</v>
      </c>
      <c r="G10" s="20">
        <v>25319</v>
      </c>
      <c r="H10" s="20">
        <v>27860</v>
      </c>
      <c r="I10" s="20">
        <v>26894</v>
      </c>
      <c r="J10" s="20">
        <v>33039</v>
      </c>
      <c r="K10" s="20">
        <v>37077</v>
      </c>
      <c r="L10" s="20">
        <v>41902</v>
      </c>
    </row>
    <row r="11" spans="1:14" x14ac:dyDescent="0.25">
      <c r="A11" s="111"/>
      <c r="B11" s="109"/>
      <c r="C11" s="118" t="s">
        <v>61</v>
      </c>
      <c r="D11" s="119"/>
      <c r="E11" s="22">
        <v>9565</v>
      </c>
      <c r="F11" s="22">
        <v>10515</v>
      </c>
      <c r="G11" s="22">
        <v>12429</v>
      </c>
      <c r="H11" s="22">
        <v>14812</v>
      </c>
      <c r="I11" s="22">
        <v>16727</v>
      </c>
      <c r="J11" s="22">
        <v>20240</v>
      </c>
      <c r="K11" s="22">
        <v>22778</v>
      </c>
      <c r="L11" s="22">
        <v>26563</v>
      </c>
    </row>
    <row r="12" spans="1:14" x14ac:dyDescent="0.25">
      <c r="A12" s="112"/>
      <c r="B12" s="109"/>
      <c r="C12" s="118" t="s">
        <v>74</v>
      </c>
      <c r="D12" s="119"/>
      <c r="E12" s="22">
        <v>11898</v>
      </c>
      <c r="F12" s="22">
        <v>12950</v>
      </c>
      <c r="G12" s="22">
        <v>12890</v>
      </c>
      <c r="H12" s="22">
        <v>13048</v>
      </c>
      <c r="I12" s="22">
        <v>10167</v>
      </c>
      <c r="J12" s="22">
        <v>12799</v>
      </c>
      <c r="K12" s="22">
        <v>14299</v>
      </c>
      <c r="L12" s="22">
        <v>15339</v>
      </c>
    </row>
    <row r="13" spans="1:14" x14ac:dyDescent="0.25">
      <c r="A13" s="110" t="s">
        <v>64</v>
      </c>
      <c r="B13" s="116" t="s">
        <v>42</v>
      </c>
      <c r="C13" s="117"/>
      <c r="D13" s="18"/>
      <c r="E13" s="19">
        <v>43104</v>
      </c>
      <c r="F13" s="19">
        <v>47886</v>
      </c>
      <c r="G13" s="19">
        <v>56863</v>
      </c>
      <c r="H13" s="19">
        <v>63543</v>
      </c>
      <c r="I13" s="19">
        <v>65521</v>
      </c>
      <c r="J13" s="19">
        <v>82580</v>
      </c>
      <c r="K13" s="19">
        <v>91100</v>
      </c>
      <c r="L13" s="19">
        <v>97182</v>
      </c>
    </row>
    <row r="14" spans="1:14" x14ac:dyDescent="0.25">
      <c r="A14" s="111"/>
      <c r="B14" s="109" t="s">
        <v>43</v>
      </c>
      <c r="C14" s="120" t="s">
        <v>60</v>
      </c>
      <c r="D14" s="121"/>
      <c r="E14" s="20">
        <v>19969</v>
      </c>
      <c r="F14" s="20">
        <v>21991</v>
      </c>
      <c r="G14" s="20">
        <v>26802</v>
      </c>
      <c r="H14" s="20">
        <v>29620</v>
      </c>
      <c r="I14" s="20">
        <v>30485</v>
      </c>
      <c r="J14" s="20">
        <v>36930</v>
      </c>
      <c r="K14" s="20">
        <v>41729</v>
      </c>
      <c r="L14" s="20">
        <v>44203</v>
      </c>
    </row>
    <row r="15" spans="1:14" x14ac:dyDescent="0.25">
      <c r="A15" s="111"/>
      <c r="B15" s="109"/>
      <c r="C15" s="122" t="s">
        <v>61</v>
      </c>
      <c r="D15" s="21" t="s">
        <v>83</v>
      </c>
      <c r="E15" s="22">
        <v>2697</v>
      </c>
      <c r="F15" s="22">
        <v>3022</v>
      </c>
      <c r="G15" s="22">
        <v>3729</v>
      </c>
      <c r="H15" s="22">
        <v>4656</v>
      </c>
      <c r="I15" s="22">
        <v>5973</v>
      </c>
      <c r="J15" s="22">
        <v>7400</v>
      </c>
      <c r="K15" s="22">
        <v>8867</v>
      </c>
      <c r="L15" s="22">
        <v>10115</v>
      </c>
    </row>
    <row r="16" spans="1:14" x14ac:dyDescent="0.25">
      <c r="A16" s="111"/>
      <c r="B16" s="109"/>
      <c r="C16" s="123"/>
      <c r="D16" s="21" t="s">
        <v>84</v>
      </c>
      <c r="E16" s="22">
        <v>341</v>
      </c>
      <c r="F16" s="22">
        <v>404</v>
      </c>
      <c r="G16" s="22">
        <v>464</v>
      </c>
      <c r="H16" s="22">
        <v>494</v>
      </c>
      <c r="I16" s="22">
        <v>515</v>
      </c>
      <c r="J16" s="22">
        <v>623</v>
      </c>
      <c r="K16" s="22">
        <v>708</v>
      </c>
      <c r="L16" s="22">
        <v>692</v>
      </c>
    </row>
    <row r="17" spans="1:12" x14ac:dyDescent="0.25">
      <c r="A17" s="111"/>
      <c r="B17" s="109"/>
      <c r="C17" s="118" t="s">
        <v>74</v>
      </c>
      <c r="D17" s="119"/>
      <c r="E17" s="22">
        <v>16931</v>
      </c>
      <c r="F17" s="22">
        <v>18565</v>
      </c>
      <c r="G17" s="22">
        <v>22609</v>
      </c>
      <c r="H17" s="22">
        <v>24470</v>
      </c>
      <c r="I17" s="22">
        <v>23997</v>
      </c>
      <c r="J17" s="22">
        <v>28907</v>
      </c>
      <c r="K17" s="22">
        <v>32154</v>
      </c>
      <c r="L17" s="22">
        <v>33396</v>
      </c>
    </row>
    <row r="18" spans="1:12" x14ac:dyDescent="0.25">
      <c r="A18" s="111"/>
      <c r="B18" s="109" t="s">
        <v>44</v>
      </c>
      <c r="C18" s="120" t="s">
        <v>63</v>
      </c>
      <c r="D18" s="121"/>
      <c r="E18" s="20">
        <v>23135</v>
      </c>
      <c r="F18" s="20">
        <v>25895</v>
      </c>
      <c r="G18" s="20">
        <v>30061</v>
      </c>
      <c r="H18" s="20">
        <v>33923</v>
      </c>
      <c r="I18" s="20">
        <v>35036</v>
      </c>
      <c r="J18" s="20">
        <v>45650</v>
      </c>
      <c r="K18" s="20">
        <v>49371</v>
      </c>
      <c r="L18" s="20">
        <v>52979</v>
      </c>
    </row>
    <row r="19" spans="1:12" x14ac:dyDescent="0.25">
      <c r="A19" s="111"/>
      <c r="B19" s="109"/>
      <c r="C19" s="118" t="s">
        <v>61</v>
      </c>
      <c r="D19" s="119"/>
      <c r="E19" s="22">
        <v>6478</v>
      </c>
      <c r="F19" s="22">
        <v>7247</v>
      </c>
      <c r="G19" s="22">
        <v>8074</v>
      </c>
      <c r="H19" s="22">
        <v>9368</v>
      </c>
      <c r="I19" s="22">
        <v>10234</v>
      </c>
      <c r="J19" s="22">
        <v>13705</v>
      </c>
      <c r="K19" s="22">
        <v>14449</v>
      </c>
      <c r="L19" s="22">
        <v>15705</v>
      </c>
    </row>
    <row r="20" spans="1:12" x14ac:dyDescent="0.25">
      <c r="A20" s="112"/>
      <c r="B20" s="109"/>
      <c r="C20" s="118" t="s">
        <v>74</v>
      </c>
      <c r="D20" s="119"/>
      <c r="E20" s="22">
        <v>16657</v>
      </c>
      <c r="F20" s="22">
        <v>18648</v>
      </c>
      <c r="G20" s="22">
        <v>21987</v>
      </c>
      <c r="H20" s="22">
        <v>24555</v>
      </c>
      <c r="I20" s="22">
        <v>24802</v>
      </c>
      <c r="J20" s="22">
        <v>31945</v>
      </c>
      <c r="K20" s="22">
        <v>34922</v>
      </c>
      <c r="L20" s="22">
        <v>37274</v>
      </c>
    </row>
    <row r="21" spans="1:12" x14ac:dyDescent="0.25">
      <c r="A21" s="26"/>
    </row>
    <row r="22" spans="1:12" x14ac:dyDescent="0.25">
      <c r="A22" s="26"/>
    </row>
    <row r="24" spans="1:12" x14ac:dyDescent="0.25">
      <c r="A24" s="26" t="s">
        <v>77</v>
      </c>
      <c r="B24" s="28"/>
      <c r="C24" s="28"/>
      <c r="D24" s="28"/>
      <c r="E24" s="28"/>
      <c r="F24" s="28"/>
      <c r="G24" s="28"/>
      <c r="H24" s="28"/>
      <c r="I24" s="28"/>
    </row>
    <row r="25" spans="1:12" x14ac:dyDescent="0.25">
      <c r="A25" s="113"/>
      <c r="B25" s="114"/>
      <c r="C25" s="115"/>
      <c r="D25" s="16"/>
      <c r="E25" s="17">
        <v>2016</v>
      </c>
      <c r="F25" s="17">
        <v>2017</v>
      </c>
      <c r="G25" s="17">
        <v>2018</v>
      </c>
      <c r="H25" s="17">
        <v>2019</v>
      </c>
      <c r="I25" s="17">
        <v>2020</v>
      </c>
      <c r="J25" s="17">
        <v>2021</v>
      </c>
      <c r="K25" s="17">
        <v>2022</v>
      </c>
      <c r="L25" s="17">
        <v>2023</v>
      </c>
    </row>
    <row r="26" spans="1:12" x14ac:dyDescent="0.25">
      <c r="A26" s="23"/>
      <c r="B26" s="116" t="s">
        <v>79</v>
      </c>
      <c r="C26" s="117"/>
      <c r="D26" s="18"/>
      <c r="E26" s="19">
        <v>139800</v>
      </c>
      <c r="F26" s="19">
        <v>147822</v>
      </c>
      <c r="G26" s="19">
        <v>158420</v>
      </c>
      <c r="H26" s="19">
        <v>164443</v>
      </c>
      <c r="I26" s="19">
        <v>157057</v>
      </c>
      <c r="J26" s="19">
        <v>172001</v>
      </c>
      <c r="K26" s="19">
        <v>188616</v>
      </c>
      <c r="L26" s="19">
        <v>201396</v>
      </c>
    </row>
    <row r="27" spans="1:12" ht="15" customHeight="1" x14ac:dyDescent="0.25">
      <c r="A27" s="108" t="s">
        <v>59</v>
      </c>
      <c r="B27" s="109" t="s">
        <v>43</v>
      </c>
      <c r="C27" s="17" t="s">
        <v>60</v>
      </c>
      <c r="D27" s="17"/>
      <c r="E27" s="20">
        <v>107335</v>
      </c>
      <c r="F27" s="20">
        <v>111277</v>
      </c>
      <c r="G27" s="20">
        <v>119875</v>
      </c>
      <c r="H27" s="20">
        <v>123106</v>
      </c>
      <c r="I27" s="20">
        <v>119517</v>
      </c>
      <c r="J27" s="20">
        <v>127287</v>
      </c>
      <c r="K27" s="20">
        <v>140386</v>
      </c>
      <c r="L27" s="20">
        <v>146580</v>
      </c>
    </row>
    <row r="28" spans="1:12" x14ac:dyDescent="0.25">
      <c r="A28" s="108"/>
      <c r="B28" s="109"/>
      <c r="C28" s="122" t="s">
        <v>61</v>
      </c>
      <c r="D28" s="21" t="s">
        <v>83</v>
      </c>
      <c r="E28" s="22">
        <v>10833</v>
      </c>
      <c r="F28" s="22">
        <v>10926</v>
      </c>
      <c r="G28" s="22">
        <v>11515</v>
      </c>
      <c r="H28" s="22">
        <v>13362</v>
      </c>
      <c r="I28" s="22">
        <v>15295</v>
      </c>
      <c r="J28" s="22">
        <v>18597</v>
      </c>
      <c r="K28" s="22">
        <v>23840</v>
      </c>
      <c r="L28" s="22">
        <v>28130</v>
      </c>
    </row>
    <row r="29" spans="1:12" x14ac:dyDescent="0.25">
      <c r="A29" s="108"/>
      <c r="B29" s="109"/>
      <c r="C29" s="123"/>
      <c r="D29" s="21" t="s">
        <v>84</v>
      </c>
      <c r="E29" s="22">
        <v>3445</v>
      </c>
      <c r="F29" s="22">
        <v>3679</v>
      </c>
      <c r="G29" s="22">
        <v>4087</v>
      </c>
      <c r="H29" s="22">
        <v>4325</v>
      </c>
      <c r="I29" s="22">
        <v>4524</v>
      </c>
      <c r="J29" s="22">
        <v>4865</v>
      </c>
      <c r="K29" s="22">
        <v>5356</v>
      </c>
      <c r="L29" s="22">
        <v>5806</v>
      </c>
    </row>
    <row r="30" spans="1:12" x14ac:dyDescent="0.25">
      <c r="A30" s="108"/>
      <c r="B30" s="109"/>
      <c r="C30" s="118" t="s">
        <v>74</v>
      </c>
      <c r="D30" s="119"/>
      <c r="E30" s="22">
        <v>93057</v>
      </c>
      <c r="F30" s="22">
        <v>96672</v>
      </c>
      <c r="G30" s="22">
        <v>104273</v>
      </c>
      <c r="H30" s="22">
        <v>105419</v>
      </c>
      <c r="I30" s="22">
        <v>99698</v>
      </c>
      <c r="J30" s="22">
        <v>103825</v>
      </c>
      <c r="K30" s="22">
        <v>111190</v>
      </c>
      <c r="L30" s="22">
        <v>112644</v>
      </c>
    </row>
    <row r="31" spans="1:12" x14ac:dyDescent="0.25">
      <c r="A31" s="108"/>
      <c r="B31" s="109" t="s">
        <v>44</v>
      </c>
      <c r="C31" s="17" t="s">
        <v>63</v>
      </c>
      <c r="D31" s="17"/>
      <c r="E31" s="20">
        <v>32465</v>
      </c>
      <c r="F31" s="20">
        <v>36545</v>
      </c>
      <c r="G31" s="20">
        <v>38545</v>
      </c>
      <c r="H31" s="20">
        <v>41337</v>
      </c>
      <c r="I31" s="20">
        <v>37540</v>
      </c>
      <c r="J31" s="20">
        <v>44714</v>
      </c>
      <c r="K31" s="20">
        <v>48230</v>
      </c>
      <c r="L31" s="20">
        <v>54816</v>
      </c>
    </row>
    <row r="32" spans="1:12" x14ac:dyDescent="0.25">
      <c r="A32" s="108"/>
      <c r="B32" s="109"/>
      <c r="C32" s="118" t="s">
        <v>61</v>
      </c>
      <c r="D32" s="119"/>
      <c r="E32" s="22">
        <v>10182</v>
      </c>
      <c r="F32" s="22">
        <v>11832</v>
      </c>
      <c r="G32" s="22">
        <v>13345</v>
      </c>
      <c r="H32" s="22">
        <v>15497</v>
      </c>
      <c r="I32" s="22">
        <v>16885</v>
      </c>
      <c r="J32" s="22">
        <v>19227</v>
      </c>
      <c r="K32" s="22">
        <v>21295</v>
      </c>
      <c r="L32" s="22">
        <v>25201</v>
      </c>
    </row>
    <row r="33" spans="1:12" x14ac:dyDescent="0.25">
      <c r="A33" s="108"/>
      <c r="B33" s="109"/>
      <c r="C33" s="118" t="s">
        <v>74</v>
      </c>
      <c r="D33" s="119"/>
      <c r="E33" s="22">
        <v>22283</v>
      </c>
      <c r="F33" s="22">
        <v>24713</v>
      </c>
      <c r="G33" s="22">
        <v>25200</v>
      </c>
      <c r="H33" s="22">
        <v>25840</v>
      </c>
      <c r="I33" s="22">
        <v>20655</v>
      </c>
      <c r="J33" s="22">
        <v>25487</v>
      </c>
      <c r="K33" s="22">
        <v>26935</v>
      </c>
      <c r="L33" s="22">
        <v>29615</v>
      </c>
    </row>
    <row r="34" spans="1:12" ht="15" customHeight="1" x14ac:dyDescent="0.25">
      <c r="A34" s="110" t="s">
        <v>64</v>
      </c>
      <c r="B34" s="116" t="s">
        <v>42</v>
      </c>
      <c r="C34" s="117"/>
      <c r="D34" s="18"/>
      <c r="E34" s="19">
        <v>8773</v>
      </c>
      <c r="F34" s="19">
        <v>9162</v>
      </c>
      <c r="G34" s="19">
        <v>10621</v>
      </c>
      <c r="H34" s="19">
        <v>11790</v>
      </c>
      <c r="I34" s="19">
        <v>11713</v>
      </c>
      <c r="J34" s="19">
        <v>13819</v>
      </c>
      <c r="K34" s="19">
        <v>15087</v>
      </c>
      <c r="L34" s="19">
        <v>16953</v>
      </c>
    </row>
    <row r="35" spans="1:12" x14ac:dyDescent="0.25">
      <c r="A35" s="111"/>
      <c r="B35" s="109" t="s">
        <v>43</v>
      </c>
      <c r="C35" s="17" t="s">
        <v>60</v>
      </c>
      <c r="D35" s="17"/>
      <c r="E35" s="20">
        <v>2181</v>
      </c>
      <c r="F35" s="20">
        <v>2222</v>
      </c>
      <c r="G35" s="20">
        <v>2814</v>
      </c>
      <c r="H35" s="20">
        <v>2917</v>
      </c>
      <c r="I35" s="20">
        <v>3021</v>
      </c>
      <c r="J35" s="20">
        <v>3580</v>
      </c>
      <c r="K35" s="20">
        <v>4291</v>
      </c>
      <c r="L35" s="20">
        <v>4633</v>
      </c>
    </row>
    <row r="36" spans="1:12" x14ac:dyDescent="0.25">
      <c r="A36" s="111"/>
      <c r="B36" s="109"/>
      <c r="C36" s="122" t="s">
        <v>61</v>
      </c>
      <c r="D36" s="21" t="s">
        <v>83</v>
      </c>
      <c r="E36" s="22">
        <v>34</v>
      </c>
      <c r="F36" s="22">
        <v>55</v>
      </c>
      <c r="G36" s="22">
        <v>61</v>
      </c>
      <c r="H36" s="22">
        <v>91</v>
      </c>
      <c r="I36" s="22">
        <v>133</v>
      </c>
      <c r="J36" s="22">
        <v>151</v>
      </c>
      <c r="K36" s="22">
        <v>209</v>
      </c>
      <c r="L36" s="22">
        <v>276</v>
      </c>
    </row>
    <row r="37" spans="1:12" x14ac:dyDescent="0.25">
      <c r="A37" s="111"/>
      <c r="B37" s="109"/>
      <c r="C37" s="123"/>
      <c r="D37" s="21" t="s">
        <v>84</v>
      </c>
      <c r="E37" s="22">
        <v>76</v>
      </c>
      <c r="F37" s="22">
        <v>44</v>
      </c>
      <c r="G37" s="22">
        <v>79</v>
      </c>
      <c r="H37" s="22">
        <v>71</v>
      </c>
      <c r="I37" s="22">
        <v>81</v>
      </c>
      <c r="J37" s="22">
        <v>76</v>
      </c>
      <c r="K37" s="22">
        <v>99</v>
      </c>
      <c r="L37" s="22">
        <v>103</v>
      </c>
    </row>
    <row r="38" spans="1:12" x14ac:dyDescent="0.25">
      <c r="A38" s="111"/>
      <c r="B38" s="109"/>
      <c r="C38" s="118" t="s">
        <v>74</v>
      </c>
      <c r="D38" s="119"/>
      <c r="E38" s="22">
        <v>2071</v>
      </c>
      <c r="F38" s="22">
        <v>2123</v>
      </c>
      <c r="G38" s="22">
        <v>2674</v>
      </c>
      <c r="H38" s="22">
        <v>2755</v>
      </c>
      <c r="I38" s="22">
        <v>2807</v>
      </c>
      <c r="J38" s="22">
        <v>3353</v>
      </c>
      <c r="K38" s="22">
        <v>3983</v>
      </c>
      <c r="L38" s="22">
        <v>4254</v>
      </c>
    </row>
    <row r="39" spans="1:12" x14ac:dyDescent="0.25">
      <c r="A39" s="111"/>
      <c r="B39" s="109" t="s">
        <v>44</v>
      </c>
      <c r="C39" s="17" t="s">
        <v>63</v>
      </c>
      <c r="D39" s="17"/>
      <c r="E39" s="20">
        <v>6592</v>
      </c>
      <c r="F39" s="20">
        <v>6940</v>
      </c>
      <c r="G39" s="20">
        <v>7807</v>
      </c>
      <c r="H39" s="20">
        <v>8873</v>
      </c>
      <c r="I39" s="20">
        <v>8692</v>
      </c>
      <c r="J39" s="20">
        <v>10239</v>
      </c>
      <c r="K39" s="20">
        <v>10796</v>
      </c>
      <c r="L39" s="20">
        <v>12320</v>
      </c>
    </row>
    <row r="40" spans="1:12" x14ac:dyDescent="0.25">
      <c r="A40" s="111"/>
      <c r="B40" s="109"/>
      <c r="C40" s="118" t="s">
        <v>61</v>
      </c>
      <c r="D40" s="119"/>
      <c r="E40" s="22">
        <v>1894</v>
      </c>
      <c r="F40" s="22">
        <v>2017</v>
      </c>
      <c r="G40" s="22">
        <v>2391</v>
      </c>
      <c r="H40" s="22">
        <v>2675</v>
      </c>
      <c r="I40" s="22">
        <v>2727</v>
      </c>
      <c r="J40" s="22">
        <v>3437</v>
      </c>
      <c r="K40" s="22">
        <v>3282</v>
      </c>
      <c r="L40" s="22">
        <v>3787</v>
      </c>
    </row>
    <row r="41" spans="1:12" x14ac:dyDescent="0.25">
      <c r="A41" s="112"/>
      <c r="B41" s="109"/>
      <c r="C41" s="118" t="s">
        <v>74</v>
      </c>
      <c r="D41" s="119"/>
      <c r="E41" s="22">
        <v>4698</v>
      </c>
      <c r="F41" s="22">
        <v>4923</v>
      </c>
      <c r="G41" s="22">
        <v>5416</v>
      </c>
      <c r="H41" s="22">
        <v>6198</v>
      </c>
      <c r="I41" s="22">
        <v>5965</v>
      </c>
      <c r="J41" s="22">
        <v>6802</v>
      </c>
      <c r="K41" s="22">
        <v>7514</v>
      </c>
      <c r="L41" s="22">
        <v>8533</v>
      </c>
    </row>
    <row r="43" spans="1:12" x14ac:dyDescent="0.25">
      <c r="A43" s="28" t="s">
        <v>82</v>
      </c>
    </row>
    <row r="44" spans="1:12" x14ac:dyDescent="0.25">
      <c r="A44" s="28" t="s">
        <v>75</v>
      </c>
    </row>
    <row r="45" spans="1:12" x14ac:dyDescent="0.25">
      <c r="A45" s="28" t="s">
        <v>153</v>
      </c>
    </row>
  </sheetData>
  <mergeCells count="38">
    <mergeCell ref="C32:D32"/>
    <mergeCell ref="C33:D33"/>
    <mergeCell ref="C6:D6"/>
    <mergeCell ref="C15:C16"/>
    <mergeCell ref="C17:D17"/>
    <mergeCell ref="C14:D14"/>
    <mergeCell ref="C10:D10"/>
    <mergeCell ref="C11:D11"/>
    <mergeCell ref="C12:D12"/>
    <mergeCell ref="C7:C8"/>
    <mergeCell ref="C9:D9"/>
    <mergeCell ref="C40:D40"/>
    <mergeCell ref="C41:D41"/>
    <mergeCell ref="C38:D38"/>
    <mergeCell ref="B13:C13"/>
    <mergeCell ref="B14:B17"/>
    <mergeCell ref="B18:B20"/>
    <mergeCell ref="B34:C34"/>
    <mergeCell ref="B35:B38"/>
    <mergeCell ref="B39:B41"/>
    <mergeCell ref="B26:C26"/>
    <mergeCell ref="C18:D18"/>
    <mergeCell ref="C28:C29"/>
    <mergeCell ref="C36:C37"/>
    <mergeCell ref="C19:D19"/>
    <mergeCell ref="C20:D20"/>
    <mergeCell ref="C30:D30"/>
    <mergeCell ref="A4:C4"/>
    <mergeCell ref="B5:C5"/>
    <mergeCell ref="B10:B12"/>
    <mergeCell ref="A5:A12"/>
    <mergeCell ref="A25:C25"/>
    <mergeCell ref="A27:A33"/>
    <mergeCell ref="B27:B30"/>
    <mergeCell ref="B31:B33"/>
    <mergeCell ref="A34:A41"/>
    <mergeCell ref="B6:B9"/>
    <mergeCell ref="A13:A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A15" sqref="A15"/>
    </sheetView>
  </sheetViews>
  <sheetFormatPr baseColWidth="10" defaultRowHeight="15" x14ac:dyDescent="0.25"/>
  <cols>
    <col min="1" max="1" width="16.140625" style="25" customWidth="1"/>
    <col min="2" max="2" width="22.7109375" style="25" customWidth="1"/>
    <col min="3" max="3" width="15.85546875" style="25" customWidth="1"/>
    <col min="4" max="16384" width="11.42578125" style="25"/>
  </cols>
  <sheetData>
    <row r="1" spans="1:12" ht="15" customHeight="1" x14ac:dyDescent="0.25">
      <c r="A1" s="140" t="s">
        <v>101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4" spans="1:12" x14ac:dyDescent="0.25">
      <c r="D4" s="29">
        <v>2016</v>
      </c>
      <c r="E4" s="29">
        <v>2017</v>
      </c>
      <c r="F4" s="29">
        <v>2018</v>
      </c>
      <c r="G4" s="29">
        <v>2019</v>
      </c>
      <c r="H4" s="29">
        <v>2020</v>
      </c>
      <c r="I4" s="29">
        <v>2021</v>
      </c>
      <c r="J4" s="29">
        <v>2022</v>
      </c>
      <c r="K4" s="29">
        <v>2023</v>
      </c>
    </row>
    <row r="5" spans="1:12" x14ac:dyDescent="0.25">
      <c r="A5" s="110" t="s">
        <v>99</v>
      </c>
      <c r="B5" s="145" t="s">
        <v>102</v>
      </c>
      <c r="C5" s="146"/>
      <c r="D5" s="153">
        <v>14773</v>
      </c>
      <c r="E5" s="153">
        <v>16751</v>
      </c>
      <c r="F5" s="153">
        <v>19670</v>
      </c>
      <c r="G5" s="153">
        <v>23460</v>
      </c>
      <c r="H5" s="153">
        <v>26189</v>
      </c>
      <c r="I5" s="153">
        <v>34842</v>
      </c>
      <c r="J5" s="153">
        <v>38877</v>
      </c>
      <c r="K5" s="153">
        <v>42645</v>
      </c>
    </row>
    <row r="6" spans="1:12" x14ac:dyDescent="0.25">
      <c r="A6" s="111"/>
      <c r="B6" s="109" t="s">
        <v>43</v>
      </c>
      <c r="C6" s="149" t="s">
        <v>60</v>
      </c>
      <c r="D6" s="150">
        <v>7174</v>
      </c>
      <c r="E6" s="150">
        <v>8160</v>
      </c>
      <c r="F6" s="150">
        <v>9671</v>
      </c>
      <c r="G6" s="150">
        <v>11480</v>
      </c>
      <c r="H6" s="150">
        <v>12936</v>
      </c>
      <c r="I6" s="150">
        <v>16603</v>
      </c>
      <c r="J6" s="150">
        <v>19186</v>
      </c>
      <c r="K6" s="150">
        <v>20944</v>
      </c>
    </row>
    <row r="7" spans="1:12" x14ac:dyDescent="0.25">
      <c r="A7" s="111"/>
      <c r="B7" s="109"/>
      <c r="C7" s="73" t="s">
        <v>61</v>
      </c>
      <c r="D7" s="151">
        <v>2223</v>
      </c>
      <c r="E7" s="151">
        <v>2600</v>
      </c>
      <c r="F7" s="151">
        <v>3199</v>
      </c>
      <c r="G7" s="151">
        <v>4040</v>
      </c>
      <c r="H7" s="151">
        <v>5036</v>
      </c>
      <c r="I7" s="151">
        <v>6524</v>
      </c>
      <c r="J7" s="151">
        <v>7769</v>
      </c>
      <c r="K7" s="151">
        <v>8882</v>
      </c>
    </row>
    <row r="8" spans="1:12" x14ac:dyDescent="0.25">
      <c r="A8" s="111"/>
      <c r="B8" s="109"/>
      <c r="C8" s="73" t="s">
        <v>62</v>
      </c>
      <c r="D8" s="151">
        <v>4951</v>
      </c>
      <c r="E8" s="151">
        <v>5560</v>
      </c>
      <c r="F8" s="151">
        <v>6472</v>
      </c>
      <c r="G8" s="151">
        <v>7440</v>
      </c>
      <c r="H8" s="151">
        <v>7900</v>
      </c>
      <c r="I8" s="151">
        <v>10079</v>
      </c>
      <c r="J8" s="151">
        <v>11417</v>
      </c>
      <c r="K8" s="151">
        <v>12062</v>
      </c>
    </row>
    <row r="9" spans="1:12" x14ac:dyDescent="0.25">
      <c r="A9" s="111"/>
      <c r="B9" s="109" t="s">
        <v>44</v>
      </c>
      <c r="C9" s="149" t="s">
        <v>63</v>
      </c>
      <c r="D9" s="150">
        <v>7599</v>
      </c>
      <c r="E9" s="150">
        <v>8591</v>
      </c>
      <c r="F9" s="150">
        <v>9999</v>
      </c>
      <c r="G9" s="150">
        <v>11980</v>
      </c>
      <c r="H9" s="150">
        <v>13253</v>
      </c>
      <c r="I9" s="150">
        <v>18239</v>
      </c>
      <c r="J9" s="150">
        <v>19691</v>
      </c>
      <c r="K9" s="150">
        <v>21701</v>
      </c>
    </row>
    <row r="10" spans="1:12" x14ac:dyDescent="0.25">
      <c r="A10" s="111"/>
      <c r="B10" s="109"/>
      <c r="C10" s="73" t="s">
        <v>61</v>
      </c>
      <c r="D10" s="151">
        <v>2331</v>
      </c>
      <c r="E10" s="151">
        <v>2684</v>
      </c>
      <c r="F10" s="151">
        <v>3122</v>
      </c>
      <c r="G10" s="151">
        <v>3809</v>
      </c>
      <c r="H10" s="151">
        <v>4305</v>
      </c>
      <c r="I10" s="151">
        <v>5986</v>
      </c>
      <c r="J10" s="151">
        <v>6316</v>
      </c>
      <c r="K10" s="151">
        <v>6947</v>
      </c>
    </row>
    <row r="11" spans="1:12" x14ac:dyDescent="0.25">
      <c r="A11" s="112"/>
      <c r="B11" s="109"/>
      <c r="C11" s="73" t="s">
        <v>62</v>
      </c>
      <c r="D11" s="151">
        <v>5268</v>
      </c>
      <c r="E11" s="151">
        <v>5907</v>
      </c>
      <c r="F11" s="151">
        <v>6877</v>
      </c>
      <c r="G11" s="151">
        <v>8171</v>
      </c>
      <c r="H11" s="151">
        <v>8948</v>
      </c>
      <c r="I11" s="151">
        <v>12253</v>
      </c>
      <c r="J11" s="151">
        <v>13375</v>
      </c>
      <c r="K11" s="151">
        <v>14754</v>
      </c>
    </row>
    <row r="13" spans="1:12" x14ac:dyDescent="0.25">
      <c r="A13" s="28" t="s">
        <v>100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2" ht="12.75" customHeight="1" x14ac:dyDescent="0.25">
      <c r="A14" s="28" t="s">
        <v>75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2" x14ac:dyDescent="0.25">
      <c r="A15" s="28" t="s">
        <v>153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20" ht="14.25" customHeight="1" x14ac:dyDescent="0.25"/>
  </sheetData>
  <mergeCells count="5">
    <mergeCell ref="A5:A11"/>
    <mergeCell ref="B5:C5"/>
    <mergeCell ref="B6:B8"/>
    <mergeCell ref="B9:B1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Figure 1 </vt:lpstr>
      <vt:lpstr>Figure 2</vt:lpstr>
      <vt:lpstr>Figure 3</vt:lpstr>
      <vt:lpstr>Figure 4</vt:lpstr>
      <vt:lpstr>Figure 5</vt:lpstr>
      <vt:lpstr>Figure 6</vt:lpstr>
      <vt:lpstr>Figure complémentaire 1</vt:lpstr>
      <vt:lpstr>Figure complémentaire 2</vt:lpstr>
      <vt:lpstr>Figure complémentaire 3</vt:lpstr>
      <vt:lpstr>Figure complémentaire 4</vt:lpstr>
      <vt:lpstr>Figure compélmentaire 5</vt:lpstr>
      <vt:lpstr>Figure complémentaire 6</vt:lpstr>
      <vt:lpstr>Figure complémentaire 7</vt:lpstr>
      <vt:lpstr>Figure complémentaire 8</vt:lpstr>
      <vt:lpstr>Figure complémentaire 9</vt:lpstr>
      <vt:lpstr>Figure complémentaire 10</vt:lpstr>
      <vt:lpstr>Figure complémentaire 11</vt:lpstr>
    </vt:vector>
  </TitlesOfParts>
  <Company>DRCPN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STERCHELE Charline</dc:creator>
  <cp:lastModifiedBy>MATINET Béryl</cp:lastModifiedBy>
  <dcterms:created xsi:type="dcterms:W3CDTF">2024-01-25T15:11:59Z</dcterms:created>
  <dcterms:modified xsi:type="dcterms:W3CDTF">2024-11-14T14:12:47Z</dcterms:modified>
</cp:coreProperties>
</file>